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4 財政係\財政状況公表\財政状況資料集\H29\2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<sst xmlns="http://schemas.openxmlformats.org/spreadsheetml/2006/main" count="1060" uniqueCount="589">
  <si>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</si>
  <si>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</si>
  <si>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</si>
  <si>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</si>
  <si>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</si>
  <si>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</si>
  <si>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</si>
  <si>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</si>
  <si>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</si>
  <si>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</si>
  <si>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</si>
  <si>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</si>
  <si>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</si>
  <si>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</si>
  <si>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</si>
  <si>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</si>
  <si>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</si>
  <si>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</si>
  <si>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</si>
  <si>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</si>
  <si>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</si>
  <si>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</si>
  <si>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</si>
  <si>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</si>
  <si>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</si>
  <si>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</si>
  <si>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</si>
  <si>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</si>
  <si>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</si>
  <si>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</si>
  <si>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</si>
  <si>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</si>
  <si>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</si>
  <si>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</si>
  <si>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</si>
  <si>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</si>
  <si>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</si>
  <si>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</si>
  <si>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</si>
  <si>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</si>
  <si>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</si>
  <si>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</si>
  <si>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</si>
  <si>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</si>
  <si>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</si>
  <si>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</si>
  <si>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</si>
  <si>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</si>
  <si>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</si>
  <si>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</si>
  <si>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</si>
  <si>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</si>
  <si>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</si>
  <si>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</si>
  <si>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</si>
  <si>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</si>
  <si>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</si>
  <si>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</si>
  <si>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</si>
  <si>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</si>
  <si>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</si>
  <si>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</si>
  <si>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</si>
  <si>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</si>
  <si>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</si>
  <si>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</si>
  <si>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</si>
  <si>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</si>
  <si>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</si>
  <si>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</si>
  <si>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</si>
  <si>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</si>
  <si>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</si>
  <si>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</si>
  <si>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</si>
  <si>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</si>
  <si>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</si>
  <si>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</si>
  <si>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</si>
  <si>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</si>
  <si>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</si>
  <si>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</si>
  <si>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</si>
  <si>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</si>
  <si>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</si>
  <si>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</si>
  <si>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</si>
  <si>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</si>
  <si>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</si>
  <si>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</si>
  <si>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</si>
  <si>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</si>
  <si>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湧別町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</si>
  <si>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</si>
  <si>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</si>
  <si>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</si>
  <si>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</si>
  <si>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</si>
  <si>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</si>
  <si>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</si>
  <si>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</si>
  <si>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</si>
  <si>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</si>
  <si>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</si>
  <si>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</si>
  <si>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</si>
  <si>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</si>
  <si>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</si>
  <si>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</si>
  <si>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</si>
  <si>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</si>
  <si>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</si>
  <si>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</si>
  <si>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</si>
  <si>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</si>
  <si>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</si>
  <si>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</si>
  <si>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</si>
  <si>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</si>
  <si>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</si>
  <si>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</si>
  <si>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</si>
  <si>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</si>
  <si>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</si>
  <si>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</si>
  <si>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</si>
  <si>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</si>
  <si>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</si>
  <si>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</si>
  <si>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</si>
  <si>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</si>
  <si>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</si>
  <si>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</si>
  <si>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</si>
  <si>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</si>
  <si>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</si>
  <si>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</si>
  <si>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</si>
  <si>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</si>
  <si>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</si>
  <si>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</si>
  <si>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</si>
  <si>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</si>
  <si>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</si>
  <si>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</si>
  <si>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</si>
  <si>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</si>
  <si>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</si>
  <si>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</si>
  <si>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</si>
  <si>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</si>
  <si>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</si>
  <si>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</si>
  <si>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</si>
  <si>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</si>
  <si>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</si>
  <si>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</si>
  <si>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</si>
  <si>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</si>
  <si>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</si>
  <si>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</si>
  <si>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</si>
  <si>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</si>
  <si>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</si>
  <si>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</si>
  <si>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</si>
  <si>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</si>
  <si>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</si>
  <si>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</si>
  <si>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</si>
  <si>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</si>
  <si>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</si>
  <si>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</si>
  <si>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</si>
  <si>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</si>
  <si>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</si>
  <si>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</si>
  <si>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</si>
  <si>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</si>
  <si>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</si>
  <si>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</si>
  <si>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</si>
  <si>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</si>
  <si>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</si>
  <si>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</si>
  <si>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</si>
  <si>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</si>
  <si>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</si>
  <si>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</si>
  <si>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</si>
  <si>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</si>
  <si>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</si>
  <si>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</si>
  <si>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</si>
  <si>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</si>
  <si>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</si>
  <si>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</si>
  <si>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</si>
  <si>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</si>
  <si>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</si>
  <si>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</si>
  <si>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</si>
  <si>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</si>
  <si>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</si>
  <si>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</si>
  <si>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</si>
  <si>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北海道湧別町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</si>
  <si>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</si>
  <si>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</si>
  <si>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</si>
  <si>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</si>
  <si>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</si>
  <si>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</si>
  <si>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</si>
  <si>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</si>
  <si>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</si>
  <si>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</si>
  <si>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</si>
  <si>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</si>
  <si>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</si>
  <si>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</si>
  <si>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</si>
  <si>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</si>
  <si>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</si>
  <si>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</si>
  <si>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</si>
  <si>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</si>
  <si>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</si>
  <si>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</si>
  <si>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</si>
  <si>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</si>
  <si>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</si>
  <si>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</si>
  <si>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</si>
  <si>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</si>
  <si>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</si>
  <si>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</si>
  <si>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</si>
  <si>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</si>
  <si>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</si>
  <si>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</si>
  <si>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</si>
  <si>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</si>
  <si>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</si>
  <si>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</si>
  <si>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</si>
  <si>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</si>
  <si>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</si>
  <si>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</si>
  <si>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</si>
  <si>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</si>
  <si>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</si>
  <si>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</si>
  <si>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</si>
  <si>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</si>
  <si>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</si>
  <si>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</si>
  <si>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</si>
  <si>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</si>
  <si>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</si>
  <si>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</si>
  <si>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</si>
  <si>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</si>
  <si>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</si>
  <si>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</si>
  <si>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</si>
  <si>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</si>
  <si>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</si>
  <si>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</si>
  <si>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</si>
  <si>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</si>
  <si>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</si>
  <si>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</si>
  <si>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</si>
  <si>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</si>
  <si>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</si>
  <si>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</si>
  <si>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</si>
  <si>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</si>
  <si>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</si>
  <si>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</si>
  <si>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</si>
  <si>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</si>
  <si>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</si>
  <si>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</si>
  <si>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</si>
  <si>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</si>
  <si>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</si>
  <si>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</si>
  <si>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</si>
  <si>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</si>
  <si>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</si>
  <si>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</si>
  <si>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</si>
  <si>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</si>
  <si>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</si>
  <si>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</si>
  <si>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</si>
  <si>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</si>
  <si>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</si>
  <si>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</si>
  <si>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</si>
  <si>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</si>
  <si>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</si>
  <si>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</si>
  <si>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</si>
  <si>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</si>
  <si>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</si>
  <si>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</si>
  <si>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</si>
  <si>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</si>
  <si>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</si>
  <si>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</si>
  <si>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</si>
  <si>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</si>
  <si>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</si>
  <si>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</si>
  <si>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</si>
  <si>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</si>
  <si>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</si>
  <si>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</si>
  <si>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</si>
  <si>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</si>
  <si>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</si>
  <si>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</si>
  <si>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</si>
  <si>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</si>
  <si>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</si>
  <si>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</si>
  <si>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</si>
  <si>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</si>
  <si>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</si>
  <si>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</si>
  <si>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</si>
  <si>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</si>
  <si>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</si>
  <si>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</si>
  <si>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</si>
  <si>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</si>
  <si>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</si>
  <si>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</si>
  <si>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</si>
  <si>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</si>
  <si>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</si>
  <si>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</si>
  <si>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</si>
  <si>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</si>
  <si>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</si>
  <si>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</si>
  <si>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</si>
  <si>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</si>
  <si>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</si>
  <si>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</si>
  <si>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</si>
  <si>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</si>
  <si>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北海道湧別町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</si>
  <si>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</si>
  <si>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</si>
  <si>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</si>
  <si>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</si>
  <si>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</si>
  <si>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</si>
  <si>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</si>
  <si>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</si>
  <si>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</si>
  <si>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</si>
  <si>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</si>
  <si>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</si>
  <si>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</si>
  <si>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</si>
  <si>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</si>
  <si>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</si>
  <si>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</si>
  <si>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</si>
  <si>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</si>
  <si>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</si>
  <si>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</si>
  <si>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</si>
  <si>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</si>
  <si>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</si>
  <si>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</si>
  <si>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</si>
  <si>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</si>
  <si>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</si>
  <si>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</si>
  <si>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</si>
  <si>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</si>
  <si>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</si>
  <si>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</si>
  <si>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</si>
  <si>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</si>
  <si>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</si>
  <si>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</si>
  <si>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</si>
  <si>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</si>
  <si>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</si>
  <si>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</si>
  <si>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</si>
  <si>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</si>
  <si>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</si>
  <si>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</si>
  <si>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</si>
  <si>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</si>
  <si>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</si>
  <si>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</si>
  <si>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</si>
  <si>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</si>
  <si>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</si>
  <si>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</si>
  <si>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</si>
  <si>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</si>
  <si>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</si>
  <si>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</si>
  <si>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</si>
  <si>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</si>
  <si>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</si>
  <si>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</si>
  <si>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</si>
  <si>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</si>
  <si>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</si>
  <si>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</si>
  <si>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</si>
  <si>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</si>
  <si>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</si>
  <si>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</si>
  <si>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</si>
  <si>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</si>
  <si>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</si>
  <si>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</si>
  <si>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</si>
  <si>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</si>
  <si>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</si>
  <si>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</si>
  <si>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</si>
  <si>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</si>
  <si>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</si>
  <si>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</si>
  <si>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</si>
  <si>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</si>
  <si>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</si>
  <si>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</si>
  <si>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</si>
  <si>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</si>
  <si>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</si>
  <si>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</si>
  <si>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</si>
  <si>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</si>
  <si>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</si>
  <si>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</si>
  <si>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</si>
  <si>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</si>
  <si>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</si>
  <si>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</si>
  <si>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</si>
  <si>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</si>
  <si>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</si>
  <si>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</si>
  <si>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</si>
  <si>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</si>
  <si>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</si>
  <si>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</si>
  <si>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</si>
  <si>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</si>
  <si>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</si>
  <si>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</si>
  <si>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</si>
  <si>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</si>
  <si>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</si>
  <si>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</si>
  <si>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</si>
  <si>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</si>
  <si>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</si>
  <si>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</si>
  <si>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</si>
  <si>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</si>
  <si>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</si>
  <si>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</si>
  <si>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</si>
  <si>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</si>
  <si>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</si>
  <si>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</si>
  <si>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</si>
  <si>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</si>
  <si>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</si>
  <si>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</si>
  <si>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</si>
  <si>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</si>
  <si>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</si>
  <si>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</si>
  <si>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</si>
  <si>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</si>
  <si>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</si>
  <si>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</si>
  <si>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</si>
  <si>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</si>
  <si>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</si>
  <si>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</si>
  <si>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</si>
  <si>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</si>
  <si>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</si>
  <si>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</si>
  <si>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</si>
  <si>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</si>
  <si>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</si>
  <si>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</si>
  <si>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</si>
  <si>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</si>
  <si>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</si>
  <si>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</si>
  <si>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</si>
  <si>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</si>
  <si>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</si>
  <si>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</si>
  <si>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</si>
  <si>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</si>
  <si>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</si>
  <si>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</si>
  <si>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</si>
  <si>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</si>
  <si>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</si>
  <si>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</si>
  <si>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</si>
  <si>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</si>
  <si>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</si>
  <si>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</si>
  <si>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</si>
  <si>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</si>
  <si>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</si>
  <si>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</si>
  <si>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</si>
  <si>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</si>
  <si>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</si>
  <si>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</si>
  <si>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</si>
  <si>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</si>
  <si>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</si>
  <si>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</si>
  <si>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</si>
  <si>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</si>
  <si>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</si>
  <si>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</si>
  <si>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</si>
  <si>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</si>
  <si>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</si>
  <si>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</si>
  <si>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</si>
  <si>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</si>
  <si>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</si>
  <si>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</si>
  <si>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</si>
  <si>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</si>
  <si>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</si>
  <si>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</si>
  <si>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</si>
  <si>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</si>
  <si>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</si>
  <si>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</si>
  <si>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2.87</t>
  </si>
  <si>
    <t>一般会計</t>
  </si>
  <si>
    <t>国民健康保険特別会計</t>
  </si>
  <si>
    <t>水道事業会計</t>
  </si>
  <si>
    <t>介護保険特別会計</t>
  </si>
  <si>
    <t>後期高齢者医療特別会計</t>
  </si>
  <si>
    <t>下水道事業特別会計</t>
  </si>
  <si>
    <t>簡易水道事業特別会計</t>
  </si>
  <si>
    <t>その他会計（赤字）</t>
  </si>
  <si>
    <t>その他会計（黒字）</t>
  </si>
  <si>
    <t>旧国鉄代替輸送確保基金</t>
    <rPh sb="0" eb="1">
      <t>キュウ</t>
    </rPh>
    <rPh sb="1" eb="3">
      <t>コクテツ</t>
    </rPh>
    <rPh sb="3" eb="5">
      <t>ダイタイ</t>
    </rPh>
    <rPh sb="5" eb="7">
      <t>ユソウ</t>
    </rPh>
    <rPh sb="7" eb="9">
      <t>カクホ</t>
    </rPh>
    <rPh sb="9" eb="11">
      <t>キキン</t>
    </rPh>
    <phoneticPr fontId="11"/>
  </si>
  <si>
    <t>ふるさと創生基金</t>
    <rPh sb="4" eb="6">
      <t>ソウセイ</t>
    </rPh>
    <rPh sb="6" eb="8">
      <t>キキン</t>
    </rPh>
    <phoneticPr fontId="11"/>
  </si>
  <si>
    <t>公共施設整備基金</t>
    <rPh sb="0" eb="2">
      <t>コウキョウ</t>
    </rPh>
    <rPh sb="2" eb="4">
      <t>シセツ</t>
    </rPh>
    <rPh sb="4" eb="6">
      <t>セイビ</t>
    </rPh>
    <rPh sb="6" eb="8">
      <t>キキン</t>
    </rPh>
    <phoneticPr fontId="11"/>
  </si>
  <si>
    <t>地域福祉基金</t>
    <rPh sb="0" eb="2">
      <t>チイキ</t>
    </rPh>
    <rPh sb="2" eb="4">
      <t>フクシ</t>
    </rPh>
    <rPh sb="4" eb="6">
      <t>キキン</t>
    </rPh>
    <phoneticPr fontId="11"/>
  </si>
  <si>
    <t>畑地かんがい排水施設整備基金</t>
    <rPh sb="0" eb="2">
      <t>ハタチ</t>
    </rPh>
    <rPh sb="6" eb="8">
      <t>ハイスイ</t>
    </rPh>
    <rPh sb="8" eb="10">
      <t>シセツ</t>
    </rPh>
    <rPh sb="10" eb="12">
      <t>セイビ</t>
    </rPh>
    <rPh sb="12" eb="14">
      <t>キキン</t>
    </rPh>
    <phoneticPr fontId="11"/>
  </si>
  <si>
    <t>-</t>
    <phoneticPr fontId="2"/>
  </si>
  <si>
    <t>-</t>
    <phoneticPr fontId="2"/>
  </si>
  <si>
    <t>遠軽地区広域組合</t>
    <rPh sb="0" eb="2">
      <t>エンガル</t>
    </rPh>
    <rPh sb="2" eb="4">
      <t>チク</t>
    </rPh>
    <rPh sb="4" eb="6">
      <t>コウイキ</t>
    </rPh>
    <rPh sb="6" eb="8">
      <t>クミアイ</t>
    </rPh>
    <phoneticPr fontId="2"/>
  </si>
  <si>
    <t>網走地方教育研修センター組合</t>
    <rPh sb="0" eb="2">
      <t>アバシリ</t>
    </rPh>
    <rPh sb="2" eb="4">
      <t>チホウ</t>
    </rPh>
    <rPh sb="4" eb="6">
      <t>キョウイク</t>
    </rPh>
    <rPh sb="6" eb="8">
      <t>ケンシュウ</t>
    </rPh>
    <rPh sb="12" eb="14">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</si>
  <si>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</si>
  <si>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</si>
  <si>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</si>
  <si>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</si>
  <si>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</si>
  <si>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</si>
  <si>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</si>
  <si>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</si>
  <si>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</si>
  <si>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</si>
  <si>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</si>
  <si>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地方債発行の抑制、普通交付税算入率の高い地方債の借入、充当可能基金の確保等により、将来負担比率は発生していない。</t>
    <rPh sb="0" eb="3">
      <t>チホウサイ</t>
    </rPh>
    <rPh sb="3" eb="5">
      <t>ハッコウ</t>
    </rPh>
    <rPh sb="6" eb="8">
      <t>ヨクセイ</t>
    </rPh>
    <rPh sb="9" eb="11">
      <t>フツウ</t>
    </rPh>
    <rPh sb="11" eb="14">
      <t>コウフゼイ</t>
    </rPh>
    <rPh sb="14" eb="16">
      <t>サンニュウ</t>
    </rPh>
    <rPh sb="16" eb="17">
      <t>リツ</t>
    </rPh>
    <rPh sb="18" eb="19">
      <t>タカ</t>
    </rPh>
    <rPh sb="20" eb="23">
      <t>チホウサイ</t>
    </rPh>
    <rPh sb="24" eb="26">
      <t>カリイレ</t>
    </rPh>
    <rPh sb="27" eb="29">
      <t>ジュウトウ</t>
    </rPh>
    <rPh sb="29" eb="31">
      <t>カノウ</t>
    </rPh>
    <rPh sb="31" eb="33">
      <t>キキン</t>
    </rPh>
    <rPh sb="34" eb="37">
      <t>カクホトウ</t>
    </rPh>
    <rPh sb="41" eb="43">
      <t>ショウライ</t>
    </rPh>
    <rPh sb="43" eb="45">
      <t>フタン</t>
    </rPh>
    <rPh sb="45" eb="47">
      <t>ヒリツ</t>
    </rPh>
    <rPh sb="48" eb="50">
      <t>ハッセイ</t>
    </rPh>
    <phoneticPr fontId="5"/>
  </si>
  <si>
    <t>実質公債費比率は、平成16年度まで借入の過疎債の償還終了等による地方債元利償還金及び公営企業地方債償還財源繰入金の減等により年々減となっている。
今後も大型事業の選別等により地方債の新規発行を抑制するなど適正化に努める。</t>
    <rPh sb="0" eb="2">
      <t>ジッシツ</t>
    </rPh>
    <rPh sb="2" eb="5">
      <t>コウサイヒ</t>
    </rPh>
    <rPh sb="5" eb="7">
      <t>ヒリツ</t>
    </rPh>
    <rPh sb="9" eb="11">
      <t>ヘイセイ</t>
    </rPh>
    <rPh sb="13" eb="15">
      <t>ネンド</t>
    </rPh>
    <rPh sb="17" eb="19">
      <t>カリイレ</t>
    </rPh>
    <rPh sb="20" eb="22">
      <t>カソ</t>
    </rPh>
    <rPh sb="22" eb="23">
      <t>サイ</t>
    </rPh>
    <rPh sb="24" eb="26">
      <t>ショウカン</t>
    </rPh>
    <rPh sb="26" eb="28">
      <t>シュウリョウ</t>
    </rPh>
    <rPh sb="28" eb="29">
      <t>トウ</t>
    </rPh>
    <rPh sb="32" eb="35">
      <t>チホウサイ</t>
    </rPh>
    <rPh sb="35" eb="37">
      <t>ガンリ</t>
    </rPh>
    <rPh sb="37" eb="40">
      <t>ショウカンキン</t>
    </rPh>
    <rPh sb="40" eb="41">
      <t>オヨ</t>
    </rPh>
    <rPh sb="42" eb="44">
      <t>コウエイ</t>
    </rPh>
    <rPh sb="44" eb="46">
      <t>キギョウ</t>
    </rPh>
    <rPh sb="46" eb="49">
      <t>チホウサイ</t>
    </rPh>
    <rPh sb="49" eb="51">
      <t>ショウカン</t>
    </rPh>
    <rPh sb="51" eb="53">
      <t>ザイゲン</t>
    </rPh>
    <rPh sb="53" eb="55">
      <t>クリイレ</t>
    </rPh>
    <rPh sb="55" eb="56">
      <t>キン</t>
    </rPh>
    <rPh sb="57" eb="58">
      <t>ゲン</t>
    </rPh>
    <rPh sb="58" eb="59">
      <t>トウ</t>
    </rPh>
    <rPh sb="62" eb="64">
      <t>ネンネン</t>
    </rPh>
    <rPh sb="64" eb="65">
      <t>ゲン</t>
    </rPh>
    <rPh sb="73" eb="75">
      <t>コンゴ</t>
    </rPh>
    <rPh sb="76" eb="78">
      <t>オオガタ</t>
    </rPh>
    <rPh sb="78" eb="80">
      <t>ジギョウ</t>
    </rPh>
    <rPh sb="81" eb="83">
      <t>センベツ</t>
    </rPh>
    <rPh sb="83" eb="84">
      <t>トウ</t>
    </rPh>
    <rPh sb="87" eb="90">
      <t>チホウサイ</t>
    </rPh>
    <rPh sb="91" eb="93">
      <t>シンキ</t>
    </rPh>
    <rPh sb="93" eb="95">
      <t>ハッコウ</t>
    </rPh>
    <rPh sb="96" eb="98">
      <t>ヨクセイ</t>
    </rPh>
    <rPh sb="102" eb="105">
      <t>テキセイカ</t>
    </rPh>
    <rPh sb="106" eb="107">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</si>
</sst>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162193</c:v>
                </c:pt>
                <c:pt idx="3">
                  <c:v>168868</c:v>
                </c:pt>
                <c:pt idx="4">
                  <c:v>202870</c:v>
                </c:pt>
              </c:numCache>
            </c:numRef>
          </c:val>
          <c:smooth val="0"/>
          <c:extLst xmlns:c16r2="http://schemas.microsoft.com/office/drawing/2015/06/chart">
            <c:ext xmlns:c16="http://schemas.microsoft.com/office/drawing/2014/chart" uri="{C3380CC4-5D6E-409C-BE32-E72D297353CC}">
              <c16:uniqueId val="{00000000-8DDA-4162-81AF-87145D9875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199477</c:v>
                </c:pt>
                <c:pt idx="1">
                  <c:v>203072</c:v>
                </c:pt>
                <c:pt idx="2">
                  <c:v>203791</c:v>
                </c:pt>
                <c:pt idx="3">
                  <c:v>199054</c:v>
                </c:pt>
                <c:pt idx="4">
                  <c:v>291361</c:v>
                </c:pt>
              </c:numCache>
            </c:numRef>
          </c:val>
          <c:smooth val="0"/>
          <c:extLst xmlns:c16r2="http://schemas.microsoft.com/office/drawing/2015/06/chart">
            <c:ext xmlns:c16="http://schemas.microsoft.com/office/drawing/2014/chart" uri="{C3380CC4-5D6E-409C-BE32-E72D297353CC}">
              <c16:uniqueId val="{00000001-8DDA-4162-81AF-87145D9875E1}"/>
            </c:ext>
          </c:extLst>
        </c:ser>
        <c:dLbls>
          <c:showLegendKey val="0"/>
          <c:showVal val="0"/>
          <c:showCatName val="0"/>
          <c:showSerName val="0"/>
          <c:showPercent val="0"/>
          <c:showBubbleSize val="0"/>
        </c:dLbls>
        <c:marker val="1"/>
        <c:smooth val="0"/>
        <c:axId val="170938608"/>
        <c:axId val="170939392"/>
      </c:lineChart>
      <c:catAx>
        <c:axId val="170938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939392"/>
        <c:crosses val="autoZero"/>
        <c:auto val="1"/>
        <c:lblAlgn val="ctr"/>
        <c:lblOffset val="100"/>
        <c:tickLblSkip val="1"/>
        <c:tickMarkSkip val="1"/>
        <c:noMultiLvlLbl val="0"/>
      </c:catAx>
      <c:valAx>
        <c:axId val="17093939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938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5.9</c:v>
                </c:pt>
                <c:pt idx="1">
                  <c:v>8.24</c:v>
                </c:pt>
                <c:pt idx="2">
                  <c:v>7.72</c:v>
                </c:pt>
                <c:pt idx="3">
                  <c:v>7.28</c:v>
                </c:pt>
                <c:pt idx="4">
                  <c:v>7.52</c:v>
                </c:pt>
              </c:numCache>
            </c:numRef>
          </c:val>
          <c:extLst xmlns:c16r2="http://schemas.microsoft.com/office/drawing/2015/06/chart">
            <c:ext xmlns:c16="http://schemas.microsoft.com/office/drawing/2014/chart" uri="{C3380CC4-5D6E-409C-BE32-E72D297353CC}">
              <c16:uniqueId val="{00000000-385E-4C54-AAC5-712D1BF7E0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52.07</c:v>
                </c:pt>
                <c:pt idx="1">
                  <c:v>62.83</c:v>
                </c:pt>
                <c:pt idx="2">
                  <c:v>67.739999999999995</c:v>
                </c:pt>
                <c:pt idx="3">
                  <c:v>70.06</c:v>
                </c:pt>
                <c:pt idx="4">
                  <c:v>73.14</c:v>
                </c:pt>
              </c:numCache>
            </c:numRef>
          </c:val>
          <c:extLst xmlns:c16r2="http://schemas.microsoft.com/office/drawing/2015/06/chart">
            <c:ext xmlns:c16="http://schemas.microsoft.com/office/drawing/2014/chart" uri="{C3380CC4-5D6E-409C-BE32-E72D297353CC}">
              <c16:uniqueId val="{00000001-385E-4C54-AAC5-712D1BF7E089}"/>
            </c:ext>
          </c:extLst>
        </c:ser>
        <c:dLbls>
          <c:showLegendKey val="0"/>
          <c:showVal val="0"/>
          <c:showCatName val="0"/>
          <c:showSerName val="0"/>
          <c:showPercent val="0"/>
          <c:showBubbleSize val="0"/>
        </c:dLbls>
        <c:gapWidth val="250"/>
        <c:overlap val="100"/>
        <c:axId val="266990696"/>
        <c:axId val="266991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6.98</c:v>
                </c:pt>
                <c:pt idx="1">
                  <c:v>8.59</c:v>
                </c:pt>
                <c:pt idx="2">
                  <c:v>6.18</c:v>
                </c:pt>
                <c:pt idx="3">
                  <c:v>-2.87</c:v>
                </c:pt>
                <c:pt idx="4">
                  <c:v>1.6</c:v>
                </c:pt>
              </c:numCache>
            </c:numRef>
          </c:val>
          <c:smooth val="0"/>
          <c:extLst xmlns:c16r2="http://schemas.microsoft.com/office/drawing/2015/06/chart">
            <c:ext xmlns:c16="http://schemas.microsoft.com/office/drawing/2014/chart" uri="{C3380CC4-5D6E-409C-BE32-E72D297353CC}">
              <c16:uniqueId val="{00000002-385E-4C54-AAC5-712D1BF7E089}"/>
            </c:ext>
          </c:extLst>
        </c:ser>
        <c:dLbls>
          <c:showLegendKey val="0"/>
          <c:showVal val="0"/>
          <c:showCatName val="0"/>
          <c:showSerName val="0"/>
          <c:showPercent val="0"/>
          <c:showBubbleSize val="0"/>
        </c:dLbls>
        <c:marker val="1"/>
        <c:smooth val="0"/>
        <c:axId val="266990696"/>
        <c:axId val="266991088"/>
      </c:lineChart>
      <c:catAx>
        <c:axId val="266990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6991088"/>
        <c:crosses val="autoZero"/>
        <c:auto val="1"/>
        <c:lblAlgn val="ctr"/>
        <c:lblOffset val="100"/>
        <c:tickLblSkip val="1"/>
        <c:tickMarkSkip val="1"/>
        <c:noMultiLvlLbl val="0"/>
      </c:catAx>
      <c:valAx>
        <c:axId val="266991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6990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D58-4D0C-86A3-F0FA84A6C87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D58-4D0C-86A3-F0FA84A6C87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1D58-4D0C-86A3-F0FA84A6C87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1D58-4D0C-86A3-F0FA84A6C87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0.02</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1D58-4D0C-86A3-F0FA84A6C87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c:v>
                </c:pt>
                <c:pt idx="8">
                  <c:v>#N/A</c:v>
                </c:pt>
                <c:pt idx="9">
                  <c:v>0.04</c:v>
                </c:pt>
              </c:numCache>
            </c:numRef>
          </c:val>
          <c:extLst xmlns:c16r2="http://schemas.microsoft.com/office/drawing/2015/06/chart">
            <c:ext xmlns:c16="http://schemas.microsoft.com/office/drawing/2014/chart" uri="{C3380CC4-5D6E-409C-BE32-E72D297353CC}">
              <c16:uniqueId val="{00000005-1D58-4D0C-86A3-F0FA84A6C87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0.13</c:v>
                </c:pt>
                <c:pt idx="2">
                  <c:v>#N/A</c:v>
                </c:pt>
                <c:pt idx="3">
                  <c:v>0.27</c:v>
                </c:pt>
                <c:pt idx="4">
                  <c:v>#N/A</c:v>
                </c:pt>
                <c:pt idx="5">
                  <c:v>0.49</c:v>
                </c:pt>
                <c:pt idx="6">
                  <c:v>#N/A</c:v>
                </c:pt>
                <c:pt idx="7">
                  <c:v>0.38</c:v>
                </c:pt>
                <c:pt idx="8">
                  <c:v>#N/A</c:v>
                </c:pt>
                <c:pt idx="9">
                  <c:v>0.54</c:v>
                </c:pt>
              </c:numCache>
            </c:numRef>
          </c:val>
          <c:extLst xmlns:c16r2="http://schemas.microsoft.com/office/drawing/2015/06/chart">
            <c:ext xmlns:c16="http://schemas.microsoft.com/office/drawing/2014/chart" uri="{C3380CC4-5D6E-409C-BE32-E72D297353CC}">
              <c16:uniqueId val="{00000006-1D58-4D0C-86A3-F0FA84A6C87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1.32</c:v>
                </c:pt>
                <c:pt idx="2">
                  <c:v>#N/A</c:v>
                </c:pt>
                <c:pt idx="3">
                  <c:v>1.55</c:v>
                </c:pt>
                <c:pt idx="4">
                  <c:v>#N/A</c:v>
                </c:pt>
                <c:pt idx="5">
                  <c:v>1.59</c:v>
                </c:pt>
                <c:pt idx="6">
                  <c:v>#N/A</c:v>
                </c:pt>
                <c:pt idx="7">
                  <c:v>1.98</c:v>
                </c:pt>
                <c:pt idx="8">
                  <c:v>#N/A</c:v>
                </c:pt>
                <c:pt idx="9">
                  <c:v>2.52</c:v>
                </c:pt>
              </c:numCache>
            </c:numRef>
          </c:val>
          <c:extLst xmlns:c16r2="http://schemas.microsoft.com/office/drawing/2015/06/chart">
            <c:ext xmlns:c16="http://schemas.microsoft.com/office/drawing/2014/chart" uri="{C3380CC4-5D6E-409C-BE32-E72D297353CC}">
              <c16:uniqueId val="{00000007-1D58-4D0C-86A3-F0FA84A6C87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0.17</c:v>
                </c:pt>
                <c:pt idx="2">
                  <c:v>#N/A</c:v>
                </c:pt>
                <c:pt idx="3">
                  <c:v>1.74</c:v>
                </c:pt>
                <c:pt idx="4">
                  <c:v>#N/A</c:v>
                </c:pt>
                <c:pt idx="5">
                  <c:v>1.1100000000000001</c:v>
                </c:pt>
                <c:pt idx="6">
                  <c:v>#N/A</c:v>
                </c:pt>
                <c:pt idx="7">
                  <c:v>0.66</c:v>
                </c:pt>
                <c:pt idx="8">
                  <c:v>#N/A</c:v>
                </c:pt>
                <c:pt idx="9">
                  <c:v>2.61</c:v>
                </c:pt>
              </c:numCache>
            </c:numRef>
          </c:val>
          <c:extLst xmlns:c16r2="http://schemas.microsoft.com/office/drawing/2015/06/chart">
            <c:ext xmlns:c16="http://schemas.microsoft.com/office/drawing/2014/chart" uri="{C3380CC4-5D6E-409C-BE32-E72D297353CC}">
              <c16:uniqueId val="{00000008-1D58-4D0C-86A3-F0FA84A6C87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5.89</c:v>
                </c:pt>
                <c:pt idx="2">
                  <c:v>#N/A</c:v>
                </c:pt>
                <c:pt idx="3">
                  <c:v>8.24</c:v>
                </c:pt>
                <c:pt idx="4">
                  <c:v>#N/A</c:v>
                </c:pt>
                <c:pt idx="5">
                  <c:v>7.71</c:v>
                </c:pt>
                <c:pt idx="6">
                  <c:v>#N/A</c:v>
                </c:pt>
                <c:pt idx="7">
                  <c:v>7.28</c:v>
                </c:pt>
                <c:pt idx="8">
                  <c:v>#N/A</c:v>
                </c:pt>
                <c:pt idx="9">
                  <c:v>7.52</c:v>
                </c:pt>
              </c:numCache>
            </c:numRef>
          </c:val>
          <c:extLst xmlns:c16r2="http://schemas.microsoft.com/office/drawing/2015/06/chart">
            <c:ext xmlns:c16="http://schemas.microsoft.com/office/drawing/2014/chart" uri="{C3380CC4-5D6E-409C-BE32-E72D297353CC}">
              <c16:uniqueId val="{00000009-1D58-4D0C-86A3-F0FA84A6C87C}"/>
            </c:ext>
          </c:extLst>
        </c:ser>
        <c:dLbls>
          <c:showLegendKey val="0"/>
          <c:showVal val="0"/>
          <c:showCatName val="0"/>
          <c:showSerName val="0"/>
          <c:showPercent val="0"/>
          <c:showBubbleSize val="0"/>
        </c:dLbls>
        <c:gapWidth val="150"/>
        <c:overlap val="100"/>
        <c:axId val="266991872"/>
        <c:axId val="266992264"/>
      </c:barChart>
      <c:catAx>
        <c:axId val="26699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6992264"/>
        <c:crosses val="autoZero"/>
        <c:auto val="1"/>
        <c:lblAlgn val="ctr"/>
        <c:lblOffset val="100"/>
        <c:tickLblSkip val="1"/>
        <c:tickMarkSkip val="1"/>
        <c:noMultiLvlLbl val="0"/>
      </c:catAx>
      <c:valAx>
        <c:axId val="266992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6991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1046</c:v>
                </c:pt>
                <c:pt idx="5">
                  <c:v>899</c:v>
                </c:pt>
                <c:pt idx="8">
                  <c:v>892</c:v>
                </c:pt>
                <c:pt idx="11">
                  <c:v>916</c:v>
                </c:pt>
                <c:pt idx="14">
                  <c:v>930</c:v>
                </c:pt>
              </c:numCache>
            </c:numRef>
          </c:val>
          <c:extLst xmlns:c16r2="http://schemas.microsoft.com/office/drawing/2015/06/chart">
            <c:ext xmlns:c16="http://schemas.microsoft.com/office/drawing/2014/chart" uri="{C3380CC4-5D6E-409C-BE32-E72D297353CC}">
              <c16:uniqueId val="{00000000-DD4E-4BFB-A50F-4D3C55AE3A3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2</c:v>
                </c:pt>
                <c:pt idx="3">
                  <c:v>2</c:v>
                </c:pt>
                <c:pt idx="6">
                  <c:v>1</c:v>
                </c:pt>
                <c:pt idx="9">
                  <c:v>0</c:v>
                </c:pt>
                <c:pt idx="12">
                  <c:v>0</c:v>
                </c:pt>
              </c:numCache>
            </c:numRef>
          </c:val>
          <c:extLst xmlns:c16r2="http://schemas.microsoft.com/office/drawing/2015/06/chart">
            <c:ext xmlns:c16="http://schemas.microsoft.com/office/drawing/2014/chart" uri="{C3380CC4-5D6E-409C-BE32-E72D297353CC}">
              <c16:uniqueId val="{00000001-DD4E-4BFB-A50F-4D3C55AE3A3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25</c:v>
                </c:pt>
                <c:pt idx="3">
                  <c:v>20</c:v>
                </c:pt>
                <c:pt idx="6">
                  <c:v>20</c:v>
                </c:pt>
                <c:pt idx="9">
                  <c:v>17</c:v>
                </c:pt>
                <c:pt idx="12">
                  <c:v>15</c:v>
                </c:pt>
              </c:numCache>
            </c:numRef>
          </c:val>
          <c:extLst xmlns:c16r2="http://schemas.microsoft.com/office/drawing/2015/06/chart">
            <c:ext xmlns:c16="http://schemas.microsoft.com/office/drawing/2014/chart" uri="{C3380CC4-5D6E-409C-BE32-E72D297353CC}">
              <c16:uniqueId val="{00000002-DD4E-4BFB-A50F-4D3C55AE3A3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20</c:v>
                </c:pt>
                <c:pt idx="3">
                  <c:v>22</c:v>
                </c:pt>
                <c:pt idx="6">
                  <c:v>25</c:v>
                </c:pt>
                <c:pt idx="9">
                  <c:v>22</c:v>
                </c:pt>
                <c:pt idx="12">
                  <c:v>22</c:v>
                </c:pt>
              </c:numCache>
            </c:numRef>
          </c:val>
          <c:extLst xmlns:c16r2="http://schemas.microsoft.com/office/drawing/2015/06/chart">
            <c:ext xmlns:c16="http://schemas.microsoft.com/office/drawing/2014/chart" uri="{C3380CC4-5D6E-409C-BE32-E72D297353CC}">
              <c16:uniqueId val="{00000003-DD4E-4BFB-A50F-4D3C55AE3A3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233</c:v>
                </c:pt>
                <c:pt idx="3">
                  <c:v>183</c:v>
                </c:pt>
                <c:pt idx="6">
                  <c:v>176</c:v>
                </c:pt>
                <c:pt idx="9">
                  <c:v>171</c:v>
                </c:pt>
                <c:pt idx="12">
                  <c:v>150</c:v>
                </c:pt>
              </c:numCache>
            </c:numRef>
          </c:val>
          <c:extLst xmlns:c16r2="http://schemas.microsoft.com/office/drawing/2015/06/chart">
            <c:ext xmlns:c16="http://schemas.microsoft.com/office/drawing/2014/chart" uri="{C3380CC4-5D6E-409C-BE32-E72D297353CC}">
              <c16:uniqueId val="{00000004-DD4E-4BFB-A50F-4D3C55AE3A3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D4E-4BFB-A50F-4D3C55AE3A3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D4E-4BFB-A50F-4D3C55AE3A3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1248</c:v>
                </c:pt>
                <c:pt idx="3">
                  <c:v>1047</c:v>
                </c:pt>
                <c:pt idx="6">
                  <c:v>982</c:v>
                </c:pt>
                <c:pt idx="9">
                  <c:v>1000</c:v>
                </c:pt>
                <c:pt idx="12">
                  <c:v>1014</c:v>
                </c:pt>
              </c:numCache>
            </c:numRef>
          </c:val>
          <c:extLst xmlns:c16r2="http://schemas.microsoft.com/office/drawing/2015/06/chart">
            <c:ext xmlns:c16="http://schemas.microsoft.com/office/drawing/2014/chart" uri="{C3380CC4-5D6E-409C-BE32-E72D297353CC}">
              <c16:uniqueId val="{00000007-DD4E-4BFB-A50F-4D3C55AE3A3A}"/>
            </c:ext>
          </c:extLst>
        </c:ser>
        <c:dLbls>
          <c:showLegendKey val="0"/>
          <c:showVal val="0"/>
          <c:showCatName val="0"/>
          <c:showSerName val="0"/>
          <c:showPercent val="0"/>
          <c:showBubbleSize val="0"/>
        </c:dLbls>
        <c:gapWidth val="100"/>
        <c:overlap val="100"/>
        <c:axId val="266993048"/>
        <c:axId val="408668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482</c:v>
                </c:pt>
                <c:pt idx="2">
                  <c:v>#N/A</c:v>
                </c:pt>
                <c:pt idx="3">
                  <c:v>#N/A</c:v>
                </c:pt>
                <c:pt idx="4">
                  <c:v>375</c:v>
                </c:pt>
                <c:pt idx="5">
                  <c:v>#N/A</c:v>
                </c:pt>
                <c:pt idx="6">
                  <c:v>#N/A</c:v>
                </c:pt>
                <c:pt idx="7">
                  <c:v>312</c:v>
                </c:pt>
                <c:pt idx="8">
                  <c:v>#N/A</c:v>
                </c:pt>
                <c:pt idx="9">
                  <c:v>#N/A</c:v>
                </c:pt>
                <c:pt idx="10">
                  <c:v>294</c:v>
                </c:pt>
                <c:pt idx="11">
                  <c:v>#N/A</c:v>
                </c:pt>
                <c:pt idx="12">
                  <c:v>#N/A</c:v>
                </c:pt>
                <c:pt idx="13">
                  <c:v>271</c:v>
                </c:pt>
                <c:pt idx="14">
                  <c:v>#N/A</c:v>
                </c:pt>
              </c:numCache>
            </c:numRef>
          </c:val>
          <c:smooth val="0"/>
          <c:extLst xmlns:c16r2="http://schemas.microsoft.com/office/drawing/2015/06/chart">
            <c:ext xmlns:c16="http://schemas.microsoft.com/office/drawing/2014/chart" uri="{C3380CC4-5D6E-409C-BE32-E72D297353CC}">
              <c16:uniqueId val="{00000008-DD4E-4BFB-A50F-4D3C55AE3A3A}"/>
            </c:ext>
          </c:extLst>
        </c:ser>
        <c:dLbls>
          <c:showLegendKey val="0"/>
          <c:showVal val="0"/>
          <c:showCatName val="0"/>
          <c:showSerName val="0"/>
          <c:showPercent val="0"/>
          <c:showBubbleSize val="0"/>
        </c:dLbls>
        <c:marker val="1"/>
        <c:smooth val="0"/>
        <c:axId val="266993048"/>
        <c:axId val="408668112"/>
      </c:lineChart>
      <c:catAx>
        <c:axId val="266993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8668112"/>
        <c:crosses val="autoZero"/>
        <c:auto val="1"/>
        <c:lblAlgn val="ctr"/>
        <c:lblOffset val="100"/>
        <c:tickLblSkip val="1"/>
        <c:tickMarkSkip val="1"/>
        <c:noMultiLvlLbl val="0"/>
      </c:catAx>
      <c:valAx>
        <c:axId val="408668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6993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8193</c:v>
                </c:pt>
                <c:pt idx="5">
                  <c:v>8330</c:v>
                </c:pt>
                <c:pt idx="8">
                  <c:v>8257</c:v>
                </c:pt>
                <c:pt idx="11">
                  <c:v>8175</c:v>
                </c:pt>
                <c:pt idx="14">
                  <c:v>8837</c:v>
                </c:pt>
              </c:numCache>
            </c:numRef>
          </c:val>
          <c:extLst xmlns:c16r2="http://schemas.microsoft.com/office/drawing/2015/06/chart">
            <c:ext xmlns:c16="http://schemas.microsoft.com/office/drawing/2014/chart" uri="{C3380CC4-5D6E-409C-BE32-E72D297353CC}">
              <c16:uniqueId val="{00000000-ED78-4487-8604-D91EACDEF28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512</c:v>
                </c:pt>
                <c:pt idx="5">
                  <c:v>470</c:v>
                </c:pt>
                <c:pt idx="8">
                  <c:v>428</c:v>
                </c:pt>
                <c:pt idx="11">
                  <c:v>377</c:v>
                </c:pt>
                <c:pt idx="14">
                  <c:v>339</c:v>
                </c:pt>
              </c:numCache>
            </c:numRef>
          </c:val>
          <c:extLst xmlns:c16r2="http://schemas.microsoft.com/office/drawing/2015/06/chart">
            <c:ext xmlns:c16="http://schemas.microsoft.com/office/drawing/2014/chart" uri="{C3380CC4-5D6E-409C-BE32-E72D297353CC}">
              <c16:uniqueId val="{00000001-ED78-4487-8604-D91EACDEF28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7120</c:v>
                </c:pt>
                <c:pt idx="5">
                  <c:v>7245</c:v>
                </c:pt>
                <c:pt idx="8">
                  <c:v>7528</c:v>
                </c:pt>
                <c:pt idx="11">
                  <c:v>7269</c:v>
                </c:pt>
                <c:pt idx="14">
                  <c:v>7288</c:v>
                </c:pt>
              </c:numCache>
            </c:numRef>
          </c:val>
          <c:extLst xmlns:c16r2="http://schemas.microsoft.com/office/drawing/2015/06/chart">
            <c:ext xmlns:c16="http://schemas.microsoft.com/office/drawing/2014/chart" uri="{C3380CC4-5D6E-409C-BE32-E72D297353CC}">
              <c16:uniqueId val="{00000002-ED78-4487-8604-D91EACDEF28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D78-4487-8604-D91EACDEF28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D78-4487-8604-D91EACDEF28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D78-4487-8604-D91EACDEF28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1668</c:v>
                </c:pt>
                <c:pt idx="3">
                  <c:v>1524</c:v>
                </c:pt>
                <c:pt idx="6">
                  <c:v>1431</c:v>
                </c:pt>
                <c:pt idx="9">
                  <c:v>1384</c:v>
                </c:pt>
                <c:pt idx="12">
                  <c:v>1357</c:v>
                </c:pt>
              </c:numCache>
            </c:numRef>
          </c:val>
          <c:extLst xmlns:c16r2="http://schemas.microsoft.com/office/drawing/2015/06/chart">
            <c:ext xmlns:c16="http://schemas.microsoft.com/office/drawing/2014/chart" uri="{C3380CC4-5D6E-409C-BE32-E72D297353CC}">
              <c16:uniqueId val="{00000006-ED78-4487-8604-D91EACDEF28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165</c:v>
                </c:pt>
                <c:pt idx="3">
                  <c:v>139</c:v>
                </c:pt>
                <c:pt idx="6">
                  <c:v>114</c:v>
                </c:pt>
                <c:pt idx="9">
                  <c:v>88</c:v>
                </c:pt>
                <c:pt idx="12">
                  <c:v>62</c:v>
                </c:pt>
              </c:numCache>
            </c:numRef>
          </c:val>
          <c:extLst xmlns:c16r2="http://schemas.microsoft.com/office/drawing/2015/06/chart">
            <c:ext xmlns:c16="http://schemas.microsoft.com/office/drawing/2014/chart" uri="{C3380CC4-5D6E-409C-BE32-E72D297353CC}">
              <c16:uniqueId val="{00000007-ED78-4487-8604-D91EACDEF28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1948</c:v>
                </c:pt>
                <c:pt idx="3">
                  <c:v>1915</c:v>
                </c:pt>
                <c:pt idx="6">
                  <c:v>1864</c:v>
                </c:pt>
                <c:pt idx="9">
                  <c:v>1811</c:v>
                </c:pt>
                <c:pt idx="12">
                  <c:v>1798</c:v>
                </c:pt>
              </c:numCache>
            </c:numRef>
          </c:val>
          <c:extLst xmlns:c16r2="http://schemas.microsoft.com/office/drawing/2015/06/chart">
            <c:ext xmlns:c16="http://schemas.microsoft.com/office/drawing/2014/chart" uri="{C3380CC4-5D6E-409C-BE32-E72D297353CC}">
              <c16:uniqueId val="{00000008-ED78-4487-8604-D91EACDEF28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51</c:v>
                </c:pt>
                <c:pt idx="3">
                  <c:v>39</c:v>
                </c:pt>
                <c:pt idx="6">
                  <c:v>27</c:v>
                </c:pt>
                <c:pt idx="9">
                  <c:v>17</c:v>
                </c:pt>
                <c:pt idx="12">
                  <c:v>8</c:v>
                </c:pt>
              </c:numCache>
            </c:numRef>
          </c:val>
          <c:extLst xmlns:c16r2="http://schemas.microsoft.com/office/drawing/2015/06/chart">
            <c:ext xmlns:c16="http://schemas.microsoft.com/office/drawing/2014/chart" uri="{C3380CC4-5D6E-409C-BE32-E72D297353CC}">
              <c16:uniqueId val="{00000009-ED78-4487-8604-D91EACDEF28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9911</c:v>
                </c:pt>
                <c:pt idx="3">
                  <c:v>9869</c:v>
                </c:pt>
                <c:pt idx="6">
                  <c:v>9799</c:v>
                </c:pt>
                <c:pt idx="9">
                  <c:v>9740</c:v>
                </c:pt>
                <c:pt idx="12">
                  <c:v>10423</c:v>
                </c:pt>
              </c:numCache>
            </c:numRef>
          </c:val>
          <c:extLst xmlns:c16r2="http://schemas.microsoft.com/office/drawing/2015/06/chart">
            <c:ext xmlns:c16="http://schemas.microsoft.com/office/drawing/2014/chart" uri="{C3380CC4-5D6E-409C-BE32-E72D297353CC}">
              <c16:uniqueId val="{0000000A-ED78-4487-8604-D91EACDEF28A}"/>
            </c:ext>
          </c:extLst>
        </c:ser>
        <c:dLbls>
          <c:showLegendKey val="0"/>
          <c:showVal val="0"/>
          <c:showCatName val="0"/>
          <c:showSerName val="0"/>
          <c:showPercent val="0"/>
          <c:showBubbleSize val="0"/>
        </c:dLbls>
        <c:gapWidth val="100"/>
        <c:overlap val="100"/>
        <c:axId val="408670464"/>
        <c:axId val="408670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ED78-4487-8604-D91EACDEF28A}"/>
            </c:ext>
          </c:extLst>
        </c:ser>
        <c:dLbls>
          <c:showLegendKey val="0"/>
          <c:showVal val="0"/>
          <c:showCatName val="0"/>
          <c:showSerName val="0"/>
          <c:showPercent val="0"/>
          <c:showBubbleSize val="0"/>
        </c:dLbls>
        <c:marker val="1"/>
        <c:smooth val="0"/>
        <c:axId val="408670464"/>
        <c:axId val="408670856"/>
      </c:lineChart>
      <c:catAx>
        <c:axId val="40867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8670856"/>
        <c:crosses val="autoZero"/>
        <c:auto val="1"/>
        <c:lblAlgn val="ctr"/>
        <c:lblOffset val="100"/>
        <c:tickLblSkip val="1"/>
        <c:tickMarkSkip val="1"/>
        <c:noMultiLvlLbl val="0"/>
      </c:catAx>
      <c:valAx>
        <c:axId val="408670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670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3880</c:v>
                </c:pt>
                <c:pt idx="1">
                  <c:v>3775</c:v>
                </c:pt>
                <c:pt idx="2">
                  <c:v>3855</c:v>
                </c:pt>
              </c:numCache>
            </c:numRef>
          </c:val>
          <c:extLst xmlns:c16r2="http://schemas.microsoft.com/office/drawing/2015/06/chart">
            <c:ext xmlns:c16="http://schemas.microsoft.com/office/drawing/2014/chart" uri="{C3380CC4-5D6E-409C-BE32-E72D297353CC}">
              <c16:uniqueId val="{00000000-F38E-4C47-AFA1-2A5977771E7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944</c:v>
                </c:pt>
                <c:pt idx="1">
                  <c:v>944</c:v>
                </c:pt>
                <c:pt idx="2">
                  <c:v>944</c:v>
                </c:pt>
              </c:numCache>
            </c:numRef>
          </c:val>
          <c:extLst xmlns:c16r2="http://schemas.microsoft.com/office/drawing/2015/06/chart">
            <c:ext xmlns:c16="http://schemas.microsoft.com/office/drawing/2014/chart" uri="{C3380CC4-5D6E-409C-BE32-E72D297353CC}">
              <c16:uniqueId val="{00000001-F38E-4C47-AFA1-2A5977771E7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2465</c:v>
                </c:pt>
                <c:pt idx="1">
                  <c:v>2317</c:v>
                </c:pt>
                <c:pt idx="2">
                  <c:v>2254</c:v>
                </c:pt>
              </c:numCache>
            </c:numRef>
          </c:val>
          <c:extLst xmlns:c16r2="http://schemas.microsoft.com/office/drawing/2015/06/chart">
            <c:ext xmlns:c16="http://schemas.microsoft.com/office/drawing/2014/chart" uri="{C3380CC4-5D6E-409C-BE32-E72D297353CC}">
              <c16:uniqueId val="{00000002-F38E-4C47-AFA1-2A5977771E7C}"/>
            </c:ext>
          </c:extLst>
        </c:ser>
        <c:dLbls>
          <c:showLegendKey val="0"/>
          <c:showVal val="0"/>
          <c:showCatName val="0"/>
          <c:showSerName val="0"/>
          <c:showPercent val="0"/>
          <c:showBubbleSize val="0"/>
        </c:dLbls>
        <c:gapWidth val="120"/>
        <c:overlap val="100"/>
        <c:axId val="418922896"/>
        <c:axId val="418923288"/>
      </c:barChart>
      <c:catAx>
        <c:axId val="41892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8923288"/>
        <c:crosses val="autoZero"/>
        <c:auto val="1"/>
        <c:lblAlgn val="ctr"/>
        <c:lblOffset val="100"/>
        <c:tickLblSkip val="1"/>
        <c:tickMarkSkip val="1"/>
        <c:noMultiLvlLbl val="0"/>
      </c:catAx>
      <c:valAx>
        <c:axId val="4189232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892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BCF-471B-A045-0A3215861A96}"/>
                </c:ext>
                <c:ext xmlns:c15="http://schemas.microsoft.com/office/drawing/2012/chart" uri="{CE6537A1-D6FC-4f65-9D91-7224C49458BB}">
                  <c15:dlblFieldTable>
                    <c15:dlblFTEntry>
                      <c15:txfldGUID>{A7D3AE04-6CC7-44D4-B3DB-666BF11BE16C}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BCF-471B-A045-0A3215861A96}"/>
                </c:ext>
                <c:ext xmlns:c15="http://schemas.microsoft.com/office/drawing/2012/chart" uri="{CE6537A1-D6FC-4f65-9D91-7224C49458BB}">
                  <c15:dlblFieldTable>
                    <c15:dlblFTEntry>
                      <c15:txfldGUID>{6301CAE1-026D-4761-8D13-E9D24EC0209F}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BCF-471B-A045-0A3215861A96}"/>
                </c:ext>
                <c:ext xmlns:c15="http://schemas.microsoft.com/office/drawing/2012/chart" uri="{CE6537A1-D6FC-4f65-9D91-7224C49458BB}">
                  <c15:dlblFieldTable>
                    <c15:dlblFTEntry>
                      <c15:txfldGUID>{DF612085-98BB-47DD-874F-B033803F39D4}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BCF-471B-A045-0A3215861A96}"/>
                </c:ext>
                <c:ext xmlns:c15="http://schemas.microsoft.com/office/drawing/2012/chart" uri="{CE6537A1-D6FC-4f65-9D91-7224C49458BB}">
                  <c15:dlblFieldTable>
                    <c15:dlblFTEntry>
                      <c15:txfldGUID>{536840EE-06DD-4227-AAE0-FDA571CADD08}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BCF-471B-A045-0A3215861A96}"/>
                </c:ext>
                <c:ext xmlns:c15="http://schemas.microsoft.com/office/drawing/2012/chart" uri="{CE6537A1-D6FC-4f65-9D91-7224C49458BB}">
                  <c15:dlblFieldTable>
                    <c15:dlblFTEntry>
                      <c15:txfldGUID>{7BCB88CE-334D-4FBF-9690-CCB19CF4D3CB}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BCF-471B-A045-0A3215861A96}"/>
                </c:ext>
                <c:ext xmlns:c15="http://schemas.microsoft.com/office/drawing/2012/chart" uri="{CE6537A1-D6FC-4f65-9D91-7224C49458BB}">
                  <c15:dlblFieldTable>
                    <c15:dlblFTEntry>
                      <c15:txfldGUID>{1329E321-5E54-421D-A708-F157F73F87E7}</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BCF-471B-A045-0A3215861A96}"/>
                </c:ext>
                <c:ext xmlns:c15="http://schemas.microsoft.com/office/drawing/2012/chart" uri="{CE6537A1-D6FC-4f65-9D91-7224C49458BB}">
                  <c15:dlblFieldTable>
                    <c15:dlblFTEntry>
                      <c15:txfldGUID>{416E530A-CF91-4F64-B4B2-20F0187D8995}</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BCF-471B-A045-0A3215861A96}"/>
                </c:ext>
                <c:ext xmlns:c15="http://schemas.microsoft.com/office/drawing/2012/chart" uri="{CE6537A1-D6FC-4f65-9D91-7224C49458BB}">
                  <c15:dlblFieldTable>
                    <c15:dlblFTEntry>
                      <c15:txfldGUID>{05445306-AC0E-49C2-96F5-4B9390FCFCD4}</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BCF-471B-A045-0A3215861A96}"/>
                </c:ext>
                <c:ext xmlns:c15="http://schemas.microsoft.com/office/drawing/2012/chart" uri="{CE6537A1-D6FC-4f65-9D91-7224C49458BB}">
                  <c15:dlblFieldTable>
                    <c15:dlblFTEntry>
                      <c15:txfldGUID>{7BE255DF-4954-4715-865C-02D76C220E9B}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63.1</c:v>
                </c:pt>
                <c:pt idx="24">
                  <c:v>63.5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0BCF-471B-A045-0A3215861A9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BCF-471B-A045-0A3215861A96}"/>
                </c:ext>
                <c:ext xmlns:c15="http://schemas.microsoft.com/office/drawing/2012/chart" uri="{CE6537A1-D6FC-4f65-9D91-7224C49458BB}">
                  <c15:dlblFieldTable>
                    <c15:dlblFTEntry>
                      <c15:txfldGUID>{A289EF5A-033E-4E1A-A492-069F406462DE}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BCF-471B-A045-0A3215861A96}"/>
                </c:ext>
                <c:ext xmlns:c15="http://schemas.microsoft.com/office/drawing/2012/chart" uri="{CE6537A1-D6FC-4f65-9D91-7224C49458BB}">
                  <c15:dlblFieldTable>
                    <c15:dlblFTEntry>
                      <c15:txfldGUID>{4EE59C3C-D755-4B0C-85C8-ABEB24DC8BB6}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BCF-471B-A045-0A3215861A96}"/>
                </c:ext>
                <c:ext xmlns:c15="http://schemas.microsoft.com/office/drawing/2012/chart" uri="{CE6537A1-D6FC-4f65-9D91-7224C49458BB}">
                  <c15:dlblFieldTable>
                    <c15:dlblFTEntry>
                      <c15:txfldGUID>{B1C1AB0C-26E5-4273-AF34-D6B20CDDEF6D}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BCF-471B-A045-0A3215861A96}"/>
                </c:ext>
                <c:ext xmlns:c15="http://schemas.microsoft.com/office/drawing/2012/chart" uri="{CE6537A1-D6FC-4f65-9D91-7224C49458BB}">
                  <c15:dlblFieldTable>
                    <c15:dlblFTEntry>
                      <c15:txfldGUID>{6DCCA126-850C-441B-BC7F-2928E3AD0620}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BCF-471B-A045-0A3215861A96}"/>
                </c:ext>
                <c:ext xmlns:c15="http://schemas.microsoft.com/office/drawing/2012/chart" uri="{CE6537A1-D6FC-4f65-9D91-7224C49458BB}">
                  <c15:dlblFieldTable>
                    <c15:dlblFTEntry>
                      <c15:txfldGUID>{18441869-2B31-4927-8889-AC887B5AEC8A}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BCF-471B-A045-0A3215861A96}"/>
                </c:ext>
                <c:ext xmlns:c15="http://schemas.microsoft.com/office/drawing/2012/chart" uri="{CE6537A1-D6FC-4f65-9D91-7224C49458BB}">
                  <c15:dlblFieldTable>
                    <c15:dlblFTEntry>
                      <c15:txfldGUID>{3249848F-9F24-4F8B-B0C1-3675EAC2BEB3}</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BCF-471B-A045-0A3215861A96}"/>
                </c:ext>
                <c:ext xmlns:c15="http://schemas.microsoft.com/office/drawing/2012/chart" uri="{CE6537A1-D6FC-4f65-9D91-7224C49458BB}">
                  <c15:dlblFieldTable>
                    <c15:dlblFTEntry>
                      <c15:txfldGUID>{C08D14F7-6B5F-4DE7-A9CB-2A6E2EDFD31C}</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BCF-471B-A045-0A3215861A96}"/>
                </c:ext>
                <c:ext xmlns:c15="http://schemas.microsoft.com/office/drawing/2012/chart" uri="{CE6537A1-D6FC-4f65-9D91-7224C49458BB}">
                  <c15:dlblFieldTable>
                    <c15:dlblFTEntry>
                      <c15:txfldGUID>{287260D9-31F4-4BD7-878B-1055AADF8E08}</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BCF-471B-A045-0A3215861A96}"/>
                </c:ext>
                <c:ext xmlns:c15="http://schemas.microsoft.com/office/drawing/2012/chart" uri="{CE6537A1-D6FC-4f65-9D91-7224C49458BB}">
                  <c15:dlblFieldTable>
                    <c15:dlblFTEntry>
                      <c15:txfldGUID>{FBDB8185-0749-488F-AF1C-F08A59DFE0D1}</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56.3</c:v>
                </c:pt>
              </c:numCache>
            </c:numRef>
          </c:xVal>
          <c:yVal>
            <c:numRef>
              <c:f>公会計指標分析・財政指標組合せ分析表!$BP$55:$DC$55</c:f>
              <c:numCache>
                <c:formatCode>#,##0.0;"▲ "#,##0.0</c:formatCode>
                <c:ptCount val="40"/>
                <c:pt idx="16">
                  <c:v>0</c:v>
                </c:pt>
                <c:pt idx="24">
                  <c:v>0</c:v>
                </c:pt>
              </c:numCache>
            </c:numRef>
          </c:yVal>
          <c:smooth val="0"/>
          <c:extLst xmlns:c16r2="http://schemas.microsoft.com/office/drawing/2015/06/chart">
            <c:ext xmlns:c16="http://schemas.microsoft.com/office/drawing/2014/chart" uri="{C3380CC4-5D6E-409C-BE32-E72D297353CC}">
              <c16:uniqueId val="{00000013-0BCF-471B-A045-0A3215861A96}"/>
            </c:ext>
          </c:extLst>
        </c:ser>
        <c:dLbls>
          <c:showLegendKey val="0"/>
          <c:showVal val="1"/>
          <c:showCatName val="0"/>
          <c:showSerName val="0"/>
          <c:showPercent val="0"/>
          <c:showBubbleSize val="0"/>
        </c:dLbls>
        <c:axId val="418924072"/>
        <c:axId val="418924464"/>
      </c:scatterChart>
      <c:valAx>
        <c:axId val="418924072"/>
        <c:scaling>
          <c:orientation val="minMax"/>
          <c:max val="56.4"/>
          <c:min val="5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8924464"/>
        <c:crosses val="autoZero"/>
        <c:crossBetween val="midCat"/>
      </c:valAx>
      <c:valAx>
        <c:axId val="41892446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89240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AFE-431E-AB1A-C4B734D437ED}"/>
                </c:ext>
                <c:ext xmlns:c15="http://schemas.microsoft.com/office/drawing/2012/chart" uri="{CE6537A1-D6FC-4f65-9D91-7224C49458BB}">
                  <c15:dlblFieldTable>
                    <c15:dlblFTEntry>
                      <c15:txfldGUID>{95CFEE97-3608-4F58-9485-9F82C503D4F3}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AFE-431E-AB1A-C4B734D437ED}"/>
                </c:ext>
                <c:ext xmlns:c15="http://schemas.microsoft.com/office/drawing/2012/chart" uri="{CE6537A1-D6FC-4f65-9D91-7224C49458BB}">
                  <c15:dlblFieldTable>
                    <c15:dlblFTEntry>
                      <c15:txfldGUID>{BCE76DE9-D8CF-4CA3-ABEA-CE56E2EC1941}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AFE-431E-AB1A-C4B734D437ED}"/>
                </c:ext>
                <c:ext xmlns:c15="http://schemas.microsoft.com/office/drawing/2012/chart" uri="{CE6537A1-D6FC-4f65-9D91-7224C49458BB}">
                  <c15:dlblFieldTable>
                    <c15:dlblFTEntry>
                      <c15:txfldGUID>{A4316E98-1929-456E-92C1-1EA658B84110}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AFE-431E-AB1A-C4B734D437ED}"/>
                </c:ext>
                <c:ext xmlns:c15="http://schemas.microsoft.com/office/drawing/2012/chart" uri="{CE6537A1-D6FC-4f65-9D91-7224C49458BB}">
                  <c15:dlblFieldTable>
                    <c15:dlblFTEntry>
                      <c15:txfldGUID>{24A35454-EFFF-4FDE-8B6F-2E3ECDA8E393}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AFE-431E-AB1A-C4B734D437ED}"/>
                </c:ext>
                <c:ext xmlns:c15="http://schemas.microsoft.com/office/drawing/2012/chart" uri="{CE6537A1-D6FC-4f65-9D91-7224C49458BB}">
                  <c15:dlblFieldTable>
                    <c15:dlblFTEntry>
                      <c15:txfldGUID>{0941C64B-8ED6-4E06-9D92-C5202249793F}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AFE-431E-AB1A-C4B734D437ED}"/>
                </c:ext>
                <c:ext xmlns:c15="http://schemas.microsoft.com/office/drawing/2012/chart" uri="{CE6537A1-D6FC-4f65-9D91-7224C49458BB}">
                  <c15:dlblFieldTable>
                    <c15:dlblFTEntry>
                      <c15:txfldGUID>{10656E24-B755-44C6-9552-FBCEC880A318}</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AFE-431E-AB1A-C4B734D437ED}"/>
                </c:ext>
                <c:ext xmlns:c15="http://schemas.microsoft.com/office/drawing/2012/chart" uri="{CE6537A1-D6FC-4f65-9D91-7224C49458BB}">
                  <c15:dlblFieldTable>
                    <c15:dlblFTEntry>
                      <c15:txfldGUID>{FA5DED69-C2F6-4A41-8E33-C8475950710D}</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AFE-431E-AB1A-C4B734D437ED}"/>
                </c:ext>
                <c:ext xmlns:c15="http://schemas.microsoft.com/office/drawing/2012/chart" uri="{CE6537A1-D6FC-4f65-9D91-7224C49458BB}">
                  <c15:dlblFieldTable>
                    <c15:dlblFTEntry>
                      <c15:txfldGUID>{5391C4AA-42D9-4497-AE8D-B4FED2FD1EB1}</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AFE-431E-AB1A-C4B734D437ED}"/>
                </c:ext>
                <c:ext xmlns:c15="http://schemas.microsoft.com/office/drawing/2012/chart" uri="{CE6537A1-D6FC-4f65-9D91-7224C49458BB}">
                  <c15:dlblFieldTable>
                    <c15:dlblFTEntry>
                      <c15:txfldGUID>{1BF9C1E8-E074-4CCF-837E-FCC07F78B734}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9.3000000000000007</c:v>
                </c:pt>
                <c:pt idx="16">
                  <c:v>7.9</c:v>
                </c:pt>
                <c:pt idx="24">
                  <c:v>6.8</c:v>
                </c:pt>
                <c:pt idx="32">
                  <c:v>6.3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DAFE-431E-AB1A-C4B734D437E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AFE-431E-AB1A-C4B734D437ED}"/>
                </c:ext>
                <c:ext xmlns:c15="http://schemas.microsoft.com/office/drawing/2012/chart" uri="{CE6537A1-D6FC-4f65-9D91-7224C49458BB}">
                  <c15:dlblFieldTable>
                    <c15:dlblFTEntry>
                      <c15:txfldGUID>{2AD5576E-2B94-4A8B-8EA0-3A626E2E1DC5}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AFE-431E-AB1A-C4B734D437ED}"/>
                </c:ext>
                <c:ext xmlns:c15="http://schemas.microsoft.com/office/drawing/2012/chart" uri="{CE6537A1-D6FC-4f65-9D91-7224C49458BB}">
                  <c15:dlblFieldTable>
                    <c15:dlblFTEntry>
                      <c15:txfldGUID>{712ABE15-3BAB-410F-B130-2D1C594C0B21}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AFE-431E-AB1A-C4B734D437ED}"/>
                </c:ext>
                <c:ext xmlns:c15="http://schemas.microsoft.com/office/drawing/2012/chart" uri="{CE6537A1-D6FC-4f65-9D91-7224C49458BB}">
                  <c15:dlblFieldTable>
                    <c15:dlblFTEntry>
                      <c15:txfldGUID>{BF76E279-22DB-480A-B54D-B72AA5A5731B}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AFE-431E-AB1A-C4B734D437ED}"/>
                </c:ext>
                <c:ext xmlns:c15="http://schemas.microsoft.com/office/drawing/2012/chart" uri="{CE6537A1-D6FC-4f65-9D91-7224C49458BB}">
                  <c15:dlblFieldTable>
                    <c15:dlblFTEntry>
                      <c15:txfldGUID>{F262D14A-196E-482B-87C9-45E3955DBEFA}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AFE-431E-AB1A-C4B734D437ED}"/>
                </c:ext>
                <c:ext xmlns:c15="http://schemas.microsoft.com/office/drawing/2012/chart" uri="{CE6537A1-D6FC-4f65-9D91-7224C49458BB}">
                  <c15:dlblFieldTable>
                    <c15:dlblFTEntry>
                      <c15:txfldGUID>{3C173970-F2F4-42D6-911B-1F75A0C8F660}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AFE-431E-AB1A-C4B734D437ED}"/>
                </c:ext>
                <c:ext xmlns:c15="http://schemas.microsoft.com/office/drawing/2012/chart" uri="{CE6537A1-D6FC-4f65-9D91-7224C49458BB}">
                  <c15:dlblFieldTable>
                    <c15:dlblFTEntry>
                      <c15:txfldGUID>{F0F4241B-FE65-40AF-96A2-2B6F27967E71}</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2.7251961973552414E-2"/>
                  <c:y val="-8.1337372860052118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AFE-431E-AB1A-C4B734D437ED}"/>
                </c:ext>
                <c:ext xmlns:c15="http://schemas.microsoft.com/office/drawing/2012/chart" uri="{CE6537A1-D6FC-4f65-9D91-7224C49458BB}">
                  <c15:dlblFieldTable>
                    <c15:dlblFTEntry>
                      <c15:txfldGUID>{92E1217D-4131-4FBB-9C7F-47B451CD55AC}</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6144021264668855E-2"/>
                  <c:y val="-7.1877009973923073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AFE-431E-AB1A-C4B734D437ED}"/>
                </c:ext>
                <c:ext xmlns:c15="http://schemas.microsoft.com/office/drawing/2012/chart" uri="{CE6537A1-D6FC-4f65-9D91-7224C49458BB}">
                  <c15:dlblFieldTable>
                    <c15:dlblFTEntry>
                      <c15:txfldGUID>{1BFBDEF3-747F-4B4D-9D79-60F3863F856C}</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1697991619110633E-2"/>
                  <c:y val="-3.4035558429406802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AFE-431E-AB1A-C4B734D437ED}"/>
                </c:ext>
                <c:ext xmlns:c15="http://schemas.microsoft.com/office/drawing/2012/chart" uri="{CE6537A1-D6FC-4f65-9D91-7224C49458BB}">
                  <c15:dlblFieldTable>
                    <c15:dlblFTEntry>
                      <c15:txfldGUID>{39F830FD-9BAD-4D4E-8402-BE3398A9C9A6}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11.5</c:v>
                </c:pt>
                <c:pt idx="16">
                  <c:v>8.6</c:v>
                </c:pt>
                <c:pt idx="24">
                  <c:v>8.5</c:v>
                </c:pt>
                <c:pt idx="32">
                  <c:v>8.5</c:v>
                </c:pt>
              </c:numCache>
            </c:numRef>
          </c:xVal>
          <c:yVal>
            <c:numRef>
              <c:f>公会計指標分析・財政指標組合せ分析表!$BP$77:$DC$77</c:f>
              <c:numCache>
                <c:formatCode>#,##0.0;"▲ "#,##0.0</c:formatCode>
                <c:ptCount val="40"/>
                <c:pt idx="0">
                  <c:v>55.2</c:v>
                </c:pt>
                <c:pt idx="8">
                  <c:v>54</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DAFE-431E-AB1A-C4B734D437ED}"/>
            </c:ext>
          </c:extLst>
        </c:ser>
        <c:dLbls>
          <c:showLegendKey val="0"/>
          <c:showVal val="1"/>
          <c:showCatName val="0"/>
          <c:showSerName val="0"/>
          <c:showPercent val="0"/>
          <c:showBubbleSize val="0"/>
        </c:dLbls>
        <c:axId val="408671640"/>
        <c:axId val="408670072"/>
      </c:scatterChart>
      <c:valAx>
        <c:axId val="408671640"/>
        <c:scaling>
          <c:orientation val="minMax"/>
          <c:max val="12.9"/>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8670072"/>
        <c:crosses val="autoZero"/>
        <c:crossBetween val="midCat"/>
      </c:valAx>
      <c:valAx>
        <c:axId val="408670072"/>
        <c:scaling>
          <c:orientation val="minMax"/>
          <c:max val="65"/>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8671640"/>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北海道湧別町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構造の大きな変化は見られないが、今後も交付税措置のある起債の借入など計画的な借入により、元利償還金の抑制に努める。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北海道湧別町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充当可能基金の確保等により将来負担比率は発生していない。今後も計画的な基金への積立や地方債発行の抑制を行い、健全財政の維持に努める。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北海道湧別町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特定目的金のうち、特に公共施設整備基金の減により減少傾向にある。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年度は、道路新設改良事業等に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百万円を繰り入れて充当したことによって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後年次の財源不足に備え、極力、残高を減少させないよう事務事業の見直し、公共施設の統廃合等、経費の節減を図る。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・地域福祉：在宅福祉の向上、健康及び生きがいづくりの推進、その他の地域福祉の推進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・スポーツ、文化振興：団体への助成経費、施設及び設備の整備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公共施設整備基金の繰入による。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後年次の負担に備え、目的に沿った事業への繰入のほか、現在高を確保していく。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財源収支調整により、近年は増減を繰り返している。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後年次の財源不足に備え、極力、残高を減少させないよう事務事業の見直し、公共施設の統廃合等、経費の節減を図る。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特段の繰入する事由が発生していないため、また、積立も利息分のみ行っているだけなので、増減していない。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後年次に備え、現在高を確保していく。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9,066
8,909
505.79
9,934,599
9,519,909
396,392
5,271,170
10,422,519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公共施設全般において償却が進展しているため、率が高くなっている。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平成２８年度に策定した公共施設等総合管理計画において、</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年後に公共施設の総面積を</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％削減する数値目標を定めている。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73" name="直線コネクタ 72"/>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74" name="有形固定資産減価償却率最小値テキスト"/>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75" name="直線コネクタ 74"/>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76"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7" name="直線コネクタ 76"/>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8"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9" name="フローチャート: 判断 78"/>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80" name="フローチャート: 判断 79"/>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81" name="フローチャート: 判断 80"/>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147411</xdr:rowOff>
    </xdr:from>
    <xdr:to>
      <xdr:col>19</xdr:col>
      <xdr:colOff>187325</xdr:colOff>
      <xdr:row>29</xdr:row>
      <xdr:rowOff>77561</xdr:rowOff>
    </xdr:to>
    <xdr:sp macro="" textlink="">
      <xdr:nvSpPr>
        <xdr:cNvPr id="87" name="楕円 86"/>
        <xdr:cNvSpPr/>
      </xdr:nvSpPr>
      <xdr:spPr>
        <a:xfrm>
          <a:off x="4000500" y="5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159748</xdr:rowOff>
    </xdr:from>
    <xdr:to>
      <xdr:col>15</xdr:col>
      <xdr:colOff>187325</xdr:colOff>
      <xdr:row>29</xdr:row>
      <xdr:rowOff>89898</xdr:rowOff>
    </xdr:to>
    <xdr:sp macro="" textlink="">
      <xdr:nvSpPr>
        <xdr:cNvPr id="88" name="楕円 87"/>
        <xdr:cNvSpPr/>
      </xdr:nvSpPr>
      <xdr:spPr>
        <a:xfrm>
          <a:off x="3238500" y="57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26761</xdr:rowOff>
    </xdr:from>
    <xdr:to>
      <xdr:col>19</xdr:col>
      <xdr:colOff>136525</xdr:colOff>
      <xdr:row>29</xdr:row>
      <xdr:rowOff>39098</xdr:rowOff>
    </xdr:to>
    <xdr:cxnSp macro="">
      <xdr:nvCxnSpPr>
        <xdr:cNvPr id="89" name="直線コネクタ 88"/>
        <xdr:cNvCxnSpPr/>
      </xdr:nvCxnSpPr>
      <xdr:spPr>
        <a:xfrm flipV="1">
          <a:off x="3289300" y="5770336"/>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119306</xdr:rowOff>
    </xdr:from>
    <xdr:ext cx="405111" cy="259045"/>
    <xdr:sp macro="" textlink="">
      <xdr:nvSpPr>
        <xdr:cNvPr id="90" name="n_1aveValue有形固定資産減価償却率"/>
        <xdr:cNvSpPr txBox="1"/>
      </xdr:nvSpPr>
      <xdr:spPr>
        <a:xfrm>
          <a:off x="38360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150149</xdr:rowOff>
    </xdr:from>
    <xdr:ext cx="405111" cy="259045"/>
    <xdr:sp macro="" textlink="">
      <xdr:nvSpPr>
        <xdr:cNvPr id="91" name="n_2aveValue有形固定資産減価償却率"/>
        <xdr:cNvSpPr txBox="1"/>
      </xdr:nvSpPr>
      <xdr:spPr>
        <a:xfrm>
          <a:off x="3086744" y="606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94088</xdr:rowOff>
    </xdr:from>
    <xdr:ext cx="405111" cy="259045"/>
    <xdr:sp macro="" textlink="">
      <xdr:nvSpPr>
        <xdr:cNvPr id="92" name="n_1mainValue有形固定資産減価償却率"/>
        <xdr:cNvSpPr txBox="1"/>
      </xdr:nvSpPr>
      <xdr:spPr>
        <a:xfrm>
          <a:off x="3836044" y="549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106425</xdr:rowOff>
    </xdr:from>
    <xdr:ext cx="405111" cy="259045"/>
    <xdr:sp macro="" textlink="">
      <xdr:nvSpPr>
        <xdr:cNvPr id="93" name="n_2mainValue有形固定資産減価償却率"/>
        <xdr:cNvSpPr txBox="1"/>
      </xdr:nvSpPr>
      <xdr:spPr>
        <a:xfrm>
          <a:off x="3086744" y="5507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年度の義務教育学校整備事業等により将来負担額が増えているが、償還可能年数は類似団体と比較すると短くなっている。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人件費についても、定員適正化計画において</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の</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人減とすることとしており、削減に努めている。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22" name="直線コネクタ 121"/>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5"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6" name="直線コネクタ 125"/>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145997</xdr:rowOff>
    </xdr:from>
    <xdr:ext cx="340478" cy="259045"/>
    <xdr:sp macro="" textlink="">
      <xdr:nvSpPr>
        <xdr:cNvPr id="127" name="債務償還可能年数平均値テキスト"/>
        <xdr:cNvSpPr txBox="1"/>
      </xdr:nvSpPr>
      <xdr:spPr>
        <a:xfrm>
          <a:off x="14846300" y="6061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8" name="フローチャート: 判断 127"/>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95603</xdr:rowOff>
    </xdr:from>
    <xdr:to>
      <xdr:col>76</xdr:col>
      <xdr:colOff>73025</xdr:colOff>
      <xdr:row>33</xdr:row>
      <xdr:rowOff>25753</xdr:rowOff>
    </xdr:to>
    <xdr:sp macro="" textlink="">
      <xdr:nvSpPr>
        <xdr:cNvPr id="134" name="楕円 133"/>
        <xdr:cNvSpPr/>
      </xdr:nvSpPr>
      <xdr:spPr>
        <a:xfrm>
          <a:off x="14744700" y="635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74030</xdr:rowOff>
    </xdr:from>
    <xdr:ext cx="340478" cy="259045"/>
    <xdr:sp macro="" textlink="">
      <xdr:nvSpPr>
        <xdr:cNvPr id="135" name="債務償還可能年数該当値テキスト"/>
        <xdr:cNvSpPr txBox="1"/>
      </xdr:nvSpPr>
      <xdr:spPr>
        <a:xfrm>
          <a:off x="14846300" y="6331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9,066
8,909
505.79
9,934,599
9,519,909
396,392
5,271,170
10,422,519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168275</xdr:rowOff>
    </xdr:from>
    <xdr:to>
      <xdr:col>20</xdr:col>
      <xdr:colOff>38100</xdr:colOff>
      <xdr:row>37</xdr:row>
      <xdr:rowOff>98425</xdr:rowOff>
    </xdr:to>
    <xdr:sp macro="" textlink="">
      <xdr:nvSpPr>
        <xdr:cNvPr id="70" name="楕円 69"/>
        <xdr:cNvSpPr/>
      </xdr:nvSpPr>
      <xdr:spPr>
        <a:xfrm>
          <a:off x="3746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170180</xdr:rowOff>
    </xdr:from>
    <xdr:to>
      <xdr:col>15</xdr:col>
      <xdr:colOff>101600</xdr:colOff>
      <xdr:row>37</xdr:row>
      <xdr:rowOff>100330</xdr:rowOff>
    </xdr:to>
    <xdr:sp macro="" textlink="">
      <xdr:nvSpPr>
        <xdr:cNvPr id="71" name="楕円 70"/>
        <xdr:cNvSpPr/>
      </xdr:nvSpPr>
      <xdr:spPr>
        <a:xfrm>
          <a:off x="2857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47625</xdr:rowOff>
    </xdr:from>
    <xdr:to>
      <xdr:col>19</xdr:col>
      <xdr:colOff>177800</xdr:colOff>
      <xdr:row>37</xdr:row>
      <xdr:rowOff>49530</xdr:rowOff>
    </xdr:to>
    <xdr:cxnSp macro="">
      <xdr:nvCxnSpPr>
        <xdr:cNvPr id="72" name="直線コネクタ 71"/>
        <xdr:cNvCxnSpPr/>
      </xdr:nvCxnSpPr>
      <xdr:spPr>
        <a:xfrm flipV="1">
          <a:off x="2908300" y="63912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60977</xdr:rowOff>
    </xdr:from>
    <xdr:ext cx="405111" cy="259045"/>
    <xdr:sp macro="" textlink="">
      <xdr:nvSpPr>
        <xdr:cNvPr id="73" name="n_1aveValue【道路】&#10;有形固定資産減価償却率"/>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74" name="n_2aveValue【道路】&#10;有形固定資産減価償却率"/>
        <xdr:cNvSpPr txBox="1"/>
      </xdr:nvSpPr>
      <xdr:spPr>
        <a:xfrm>
          <a:off x="2705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114952</xdr:rowOff>
    </xdr:from>
    <xdr:ext cx="405111" cy="259045"/>
    <xdr:sp macro="" textlink="">
      <xdr:nvSpPr>
        <xdr:cNvPr id="75" name="n_1mainValue【道路】&#10;有形固定資産減価償却率"/>
        <xdr:cNvSpPr txBox="1"/>
      </xdr:nvSpPr>
      <xdr:spPr>
        <a:xfrm>
          <a:off x="35820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116857</xdr:rowOff>
    </xdr:from>
    <xdr:ext cx="405111" cy="259045"/>
    <xdr:sp macro="" textlink="">
      <xdr:nvSpPr>
        <xdr:cNvPr id="76" name="n_2mainValue【道路】&#10;有形固定資産減価償却率"/>
        <xdr:cNvSpPr txBox="1"/>
      </xdr:nvSpPr>
      <xdr:spPr>
        <a:xfrm>
          <a:off x="2705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6" name="テキスト ボックス 95"/>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2" name="直線コネクタ 101"/>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3"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4" name="直線コネクタ 103"/>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5"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6" name="直線コネクタ 105"/>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07" name="【道路】&#10;一人当たり延長平均値テキスト"/>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08" name="フローチャート: 判断 107"/>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09" name="フローチャート: 判断 108"/>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0" name="フローチャート: 判断 109"/>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86806</xdr:rowOff>
    </xdr:from>
    <xdr:to>
      <xdr:col>50</xdr:col>
      <xdr:colOff>165100</xdr:colOff>
      <xdr:row>39</xdr:row>
      <xdr:rowOff>16956</xdr:rowOff>
    </xdr:to>
    <xdr:sp macro="" textlink="">
      <xdr:nvSpPr>
        <xdr:cNvPr id="116" name="楕円 115"/>
        <xdr:cNvSpPr/>
      </xdr:nvSpPr>
      <xdr:spPr>
        <a:xfrm>
          <a:off x="9588500" y="660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67789</xdr:rowOff>
    </xdr:from>
    <xdr:to>
      <xdr:col>46</xdr:col>
      <xdr:colOff>38100</xdr:colOff>
      <xdr:row>38</xdr:row>
      <xdr:rowOff>169389</xdr:rowOff>
    </xdr:to>
    <xdr:sp macro="" textlink="">
      <xdr:nvSpPr>
        <xdr:cNvPr id="117" name="楕円 116"/>
        <xdr:cNvSpPr/>
      </xdr:nvSpPr>
      <xdr:spPr>
        <a:xfrm>
          <a:off x="8699500" y="658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118589</xdr:rowOff>
    </xdr:from>
    <xdr:to>
      <xdr:col>50</xdr:col>
      <xdr:colOff>114300</xdr:colOff>
      <xdr:row>38</xdr:row>
      <xdr:rowOff>137606</xdr:rowOff>
    </xdr:to>
    <xdr:cxnSp macro="">
      <xdr:nvCxnSpPr>
        <xdr:cNvPr id="118" name="直線コネクタ 117"/>
        <xdr:cNvCxnSpPr/>
      </xdr:nvCxnSpPr>
      <xdr:spPr>
        <a:xfrm>
          <a:off x="8750300" y="6633689"/>
          <a:ext cx="889000" cy="1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30697</xdr:rowOff>
    </xdr:from>
    <xdr:ext cx="534377" cy="259045"/>
    <xdr:sp macro="" textlink="">
      <xdr:nvSpPr>
        <xdr:cNvPr id="119" name="n_1aveValue【道路】&#10;一人当たり延長"/>
        <xdr:cNvSpPr txBox="1"/>
      </xdr:nvSpPr>
      <xdr:spPr>
        <a:xfrm>
          <a:off x="9359411"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51137</xdr:rowOff>
    </xdr:from>
    <xdr:ext cx="534377" cy="259045"/>
    <xdr:sp macro="" textlink="">
      <xdr:nvSpPr>
        <xdr:cNvPr id="120" name="n_2aveValue【道路】&#10;一人当たり延長"/>
        <xdr:cNvSpPr txBox="1"/>
      </xdr:nvSpPr>
      <xdr:spPr>
        <a:xfrm>
          <a:off x="8483111" y="673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8083</xdr:rowOff>
    </xdr:from>
    <xdr:ext cx="534377" cy="259045"/>
    <xdr:sp macro="" textlink="">
      <xdr:nvSpPr>
        <xdr:cNvPr id="121" name="n_1mainValue【道路】&#10;一人当たり延長"/>
        <xdr:cNvSpPr txBox="1"/>
      </xdr:nvSpPr>
      <xdr:spPr>
        <a:xfrm>
          <a:off x="9359411" y="669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14466</xdr:rowOff>
    </xdr:from>
    <xdr:ext cx="534377" cy="259045"/>
    <xdr:sp macro="" textlink="">
      <xdr:nvSpPr>
        <xdr:cNvPr id="122" name="n_2mainValue【道路】&#10;一人当たり延長"/>
        <xdr:cNvSpPr txBox="1"/>
      </xdr:nvSpPr>
      <xdr:spPr>
        <a:xfrm>
          <a:off x="8483111" y="635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48" name="直線コネクタ 147"/>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9"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0" name="直線コネクタ 149"/>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1"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2" name="直線コネクタ 151"/>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53"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54" name="フローチャート: 判断 153"/>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55" name="フローチャート: 判断 154"/>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56" name="フローチャート: 判断 155"/>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89626</xdr:rowOff>
    </xdr:from>
    <xdr:to>
      <xdr:col>20</xdr:col>
      <xdr:colOff>38100</xdr:colOff>
      <xdr:row>59</xdr:row>
      <xdr:rowOff>19776</xdr:rowOff>
    </xdr:to>
    <xdr:sp macro="" textlink="">
      <xdr:nvSpPr>
        <xdr:cNvPr id="162" name="楕円 161"/>
        <xdr:cNvSpPr/>
      </xdr:nvSpPr>
      <xdr:spPr>
        <a:xfrm>
          <a:off x="3746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3" name="楕円 162"/>
        <xdr:cNvSpPr/>
      </xdr:nvSpPr>
      <xdr:spPr>
        <a:xfrm>
          <a:off x="2857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140426</xdr:rowOff>
    </xdr:from>
    <xdr:to>
      <xdr:col>19</xdr:col>
      <xdr:colOff>177800</xdr:colOff>
      <xdr:row>59</xdr:row>
      <xdr:rowOff>53884</xdr:rowOff>
    </xdr:to>
    <xdr:cxnSp macro="">
      <xdr:nvCxnSpPr>
        <xdr:cNvPr id="164" name="直線コネクタ 163"/>
        <xdr:cNvCxnSpPr/>
      </xdr:nvCxnSpPr>
      <xdr:spPr>
        <a:xfrm flipV="1">
          <a:off x="2908300" y="1008452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9270</xdr:rowOff>
    </xdr:from>
    <xdr:ext cx="405111" cy="259045"/>
    <xdr:sp macro="" textlink="">
      <xdr:nvSpPr>
        <xdr:cNvPr id="165" name="n_1aveValue【橋りょう・トンネル】&#10;有形固定資産減価償却率"/>
        <xdr:cNvSpPr txBox="1"/>
      </xdr:nvSpPr>
      <xdr:spPr>
        <a:xfrm>
          <a:off x="3582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166" name="n_2aveValue【橋りょう・トンネル】&#10;有形固定資産減価償却率"/>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36303</xdr:rowOff>
    </xdr:from>
    <xdr:ext cx="405111" cy="259045"/>
    <xdr:sp macro="" textlink="">
      <xdr:nvSpPr>
        <xdr:cNvPr id="167" name="n_1mainValue【橋りょう・トンネル】&#10;有形固定資産減価償却率"/>
        <xdr:cNvSpPr txBox="1"/>
      </xdr:nvSpPr>
      <xdr:spPr>
        <a:xfrm>
          <a:off x="35820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68" name="n_2mainValue【橋りょう・トンネル】&#10;有形固定資産減価償却率"/>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9" name="直線コネクタ 17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0" name="テキスト ボックス 17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1" name="直線コネクタ 18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2" name="テキスト ボックス 18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3" name="直線コネクタ 18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4" name="テキスト ボックス 18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5" name="直線コネクタ 18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6" name="テキスト ボックス 18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0" name="直線コネクタ 189"/>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191"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192" name="直線コネクタ 191"/>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193"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194" name="直線コネクタ 193"/>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91416</xdr:rowOff>
    </xdr:from>
    <xdr:ext cx="599010" cy="259045"/>
    <xdr:sp macro="" textlink="">
      <xdr:nvSpPr>
        <xdr:cNvPr id="195" name="【橋りょう・トンネル】&#10;一人当たり有形固定資産（償却資産）額平均値テキスト"/>
        <xdr:cNvSpPr txBox="1"/>
      </xdr:nvSpPr>
      <xdr:spPr>
        <a:xfrm>
          <a:off x="10515600" y="10549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196" name="フローチャート: 判断 195"/>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197" name="フローチャート: 判断 196"/>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198" name="フローチャート: 判断 197"/>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126682</xdr:rowOff>
    </xdr:from>
    <xdr:to>
      <xdr:col>50</xdr:col>
      <xdr:colOff>165100</xdr:colOff>
      <xdr:row>62</xdr:row>
      <xdr:rowOff>56832</xdr:rowOff>
    </xdr:to>
    <xdr:sp macro="" textlink="">
      <xdr:nvSpPr>
        <xdr:cNvPr id="204" name="楕円 203"/>
        <xdr:cNvSpPr/>
      </xdr:nvSpPr>
      <xdr:spPr>
        <a:xfrm>
          <a:off x="9588500" y="1058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166094</xdr:rowOff>
    </xdr:from>
    <xdr:to>
      <xdr:col>46</xdr:col>
      <xdr:colOff>38100</xdr:colOff>
      <xdr:row>62</xdr:row>
      <xdr:rowOff>96244</xdr:rowOff>
    </xdr:to>
    <xdr:sp macro="" textlink="">
      <xdr:nvSpPr>
        <xdr:cNvPr id="205" name="楕円 204"/>
        <xdr:cNvSpPr/>
      </xdr:nvSpPr>
      <xdr:spPr>
        <a:xfrm>
          <a:off x="8699500" y="1062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6032</xdr:rowOff>
    </xdr:from>
    <xdr:to>
      <xdr:col>50</xdr:col>
      <xdr:colOff>114300</xdr:colOff>
      <xdr:row>62</xdr:row>
      <xdr:rowOff>45444</xdr:rowOff>
    </xdr:to>
    <xdr:cxnSp macro="">
      <xdr:nvCxnSpPr>
        <xdr:cNvPr id="206" name="直線コネクタ 205"/>
        <xdr:cNvCxnSpPr/>
      </xdr:nvCxnSpPr>
      <xdr:spPr>
        <a:xfrm flipV="1">
          <a:off x="8750300" y="10635932"/>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53075</xdr:rowOff>
    </xdr:from>
    <xdr:ext cx="599010" cy="259045"/>
    <xdr:sp macro="" textlink="">
      <xdr:nvSpPr>
        <xdr:cNvPr id="207" name="n_1aveValue【橋りょう・トンネル】&#10;一人当たり有形固定資産（償却資産）額"/>
        <xdr:cNvSpPr txBox="1"/>
      </xdr:nvSpPr>
      <xdr:spPr>
        <a:xfrm>
          <a:off x="93270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208" name="n_2aveValue【橋りょう・トンネル】&#10;一人当たり有形固定資産（償却資産）額"/>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73359</xdr:rowOff>
    </xdr:from>
    <xdr:ext cx="599010" cy="259045"/>
    <xdr:sp macro="" textlink="">
      <xdr:nvSpPr>
        <xdr:cNvPr id="209" name="n_1mainValue【橋りょう・トンネル】&#10;一人当たり有形固定資産（償却資産）額"/>
        <xdr:cNvSpPr txBox="1"/>
      </xdr:nvSpPr>
      <xdr:spPr>
        <a:xfrm>
          <a:off x="9327095" y="1036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87371</xdr:rowOff>
    </xdr:from>
    <xdr:ext cx="599010" cy="259045"/>
    <xdr:sp macro="" textlink="">
      <xdr:nvSpPr>
        <xdr:cNvPr id="210" name="n_2mainValue【橋りょう・トンネル】&#10;一人当たり有形固定資産（償却資産）額"/>
        <xdr:cNvSpPr txBox="1"/>
      </xdr:nvSpPr>
      <xdr:spPr>
        <a:xfrm>
          <a:off x="8450795" y="10717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35" name="直線コネクタ 234"/>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36"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37" name="直線コネクタ 236"/>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40" name="【公営住宅】&#10;有形固定資産減価償却率平均値テキスト"/>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41" name="フローチャート: 判断 240"/>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42" name="フローチャート: 判断 241"/>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43" name="フローチャート: 判断 242"/>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38736</xdr:rowOff>
    </xdr:from>
    <xdr:to>
      <xdr:col>20</xdr:col>
      <xdr:colOff>38100</xdr:colOff>
      <xdr:row>81</xdr:row>
      <xdr:rowOff>140336</xdr:rowOff>
    </xdr:to>
    <xdr:sp macro="" textlink="">
      <xdr:nvSpPr>
        <xdr:cNvPr id="249" name="楕円 248"/>
        <xdr:cNvSpPr/>
      </xdr:nvSpPr>
      <xdr:spPr>
        <a:xfrm>
          <a:off x="3746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97789</xdr:rowOff>
    </xdr:from>
    <xdr:to>
      <xdr:col>15</xdr:col>
      <xdr:colOff>101600</xdr:colOff>
      <xdr:row>82</xdr:row>
      <xdr:rowOff>27939</xdr:rowOff>
    </xdr:to>
    <xdr:sp macro="" textlink="">
      <xdr:nvSpPr>
        <xdr:cNvPr id="250" name="楕円 249"/>
        <xdr:cNvSpPr/>
      </xdr:nvSpPr>
      <xdr:spPr>
        <a:xfrm>
          <a:off x="2857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89536</xdr:rowOff>
    </xdr:from>
    <xdr:to>
      <xdr:col>19</xdr:col>
      <xdr:colOff>177800</xdr:colOff>
      <xdr:row>81</xdr:row>
      <xdr:rowOff>148589</xdr:rowOff>
    </xdr:to>
    <xdr:cxnSp macro="">
      <xdr:nvCxnSpPr>
        <xdr:cNvPr id="251" name="直線コネクタ 250"/>
        <xdr:cNvCxnSpPr/>
      </xdr:nvCxnSpPr>
      <xdr:spPr>
        <a:xfrm flipV="1">
          <a:off x="2908300" y="13976986"/>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30497</xdr:rowOff>
    </xdr:from>
    <xdr:ext cx="405111" cy="259045"/>
    <xdr:sp macro="" textlink="">
      <xdr:nvSpPr>
        <xdr:cNvPr id="252" name="n_1aveValue【公営住宅】&#10;有形固定資産減価償却率"/>
        <xdr:cNvSpPr txBox="1"/>
      </xdr:nvSpPr>
      <xdr:spPr>
        <a:xfrm>
          <a:off x="3582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70502</xdr:rowOff>
    </xdr:from>
    <xdr:ext cx="405111" cy="259045"/>
    <xdr:sp macro="" textlink="">
      <xdr:nvSpPr>
        <xdr:cNvPr id="253" name="n_2aveValue【公営住宅】&#10;有形固定資産減価償却率"/>
        <xdr:cNvSpPr txBox="1"/>
      </xdr:nvSpPr>
      <xdr:spPr>
        <a:xfrm>
          <a:off x="2705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156863</xdr:rowOff>
    </xdr:from>
    <xdr:ext cx="405111" cy="259045"/>
    <xdr:sp macro="" textlink="">
      <xdr:nvSpPr>
        <xdr:cNvPr id="254" name="n_1mainValue【公営住宅】&#10;有形固定資産減価償却率"/>
        <xdr:cNvSpPr txBox="1"/>
      </xdr:nvSpPr>
      <xdr:spPr>
        <a:xfrm>
          <a:off x="35820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44466</xdr:rowOff>
    </xdr:from>
    <xdr:ext cx="405111" cy="259045"/>
    <xdr:sp macro="" textlink="">
      <xdr:nvSpPr>
        <xdr:cNvPr id="255" name="n_2mainValue【公営住宅】&#10;有形固定資産減価償却率"/>
        <xdr:cNvSpPr txBox="1"/>
      </xdr:nvSpPr>
      <xdr:spPr>
        <a:xfrm>
          <a:off x="2705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1" name="テキスト ボックス 270"/>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3" name="テキスト ボックス 272"/>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5" name="テキスト ボックス 274"/>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7" name="テキスト ボックス 27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83</xdr:row>
      <xdr:rowOff>62788</xdr:rowOff>
    </xdr:from>
    <xdr:to>
      <xdr:col>54</xdr:col>
      <xdr:colOff>189865</xdr:colOff>
      <xdr:row>86</xdr:row>
      <xdr:rowOff>104699</xdr:rowOff>
    </xdr:to>
    <xdr:cxnSp macro="">
      <xdr:nvCxnSpPr>
        <xdr:cNvPr id="279" name="直線コネクタ 278"/>
        <xdr:cNvCxnSpPr/>
      </xdr:nvCxnSpPr>
      <xdr:spPr>
        <a:xfrm flipV="1">
          <a:off x="10476865" y="14293138"/>
          <a:ext cx="0" cy="55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108526</xdr:rowOff>
    </xdr:from>
    <xdr:ext cx="469744" cy="259045"/>
    <xdr:sp macro="" textlink="">
      <xdr:nvSpPr>
        <xdr:cNvPr id="280" name="【公営住宅】&#10;一人当たり面積最小値テキスト"/>
        <xdr:cNvSpPr txBox="1"/>
      </xdr:nvSpPr>
      <xdr:spPr>
        <a:xfrm>
          <a:off x="10515600" y="1485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104699</xdr:rowOff>
    </xdr:from>
    <xdr:to>
      <xdr:col>55</xdr:col>
      <xdr:colOff>88900</xdr:colOff>
      <xdr:row>86</xdr:row>
      <xdr:rowOff>104699</xdr:rowOff>
    </xdr:to>
    <xdr:cxnSp macro="">
      <xdr:nvCxnSpPr>
        <xdr:cNvPr id="281" name="直線コネクタ 280"/>
        <xdr:cNvCxnSpPr/>
      </xdr:nvCxnSpPr>
      <xdr:spPr>
        <a:xfrm>
          <a:off x="10388600" y="1484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9465</xdr:rowOff>
    </xdr:from>
    <xdr:ext cx="469744" cy="259045"/>
    <xdr:sp macro="" textlink="">
      <xdr:nvSpPr>
        <xdr:cNvPr id="282" name="【公営住宅】&#10;一人当たり面積最大値テキスト"/>
        <xdr:cNvSpPr txBox="1"/>
      </xdr:nvSpPr>
      <xdr:spPr>
        <a:xfrm>
          <a:off x="10515600" y="1406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83</xdr:row>
      <xdr:rowOff>62788</xdr:rowOff>
    </xdr:from>
    <xdr:to>
      <xdr:col>55</xdr:col>
      <xdr:colOff>88900</xdr:colOff>
      <xdr:row>83</xdr:row>
      <xdr:rowOff>62788</xdr:rowOff>
    </xdr:to>
    <xdr:cxnSp macro="">
      <xdr:nvCxnSpPr>
        <xdr:cNvPr id="283" name="直線コネクタ 282"/>
        <xdr:cNvCxnSpPr/>
      </xdr:nvCxnSpPr>
      <xdr:spPr>
        <a:xfrm>
          <a:off x="10388600" y="1429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47795</xdr:rowOff>
    </xdr:from>
    <xdr:ext cx="469744" cy="259045"/>
    <xdr:sp macro="" textlink="">
      <xdr:nvSpPr>
        <xdr:cNvPr id="284" name="【公営住宅】&#10;一人当たり面積平均値テキスト"/>
        <xdr:cNvSpPr txBox="1"/>
      </xdr:nvSpPr>
      <xdr:spPr>
        <a:xfrm>
          <a:off x="10515600" y="14621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69368</xdr:rowOff>
    </xdr:from>
    <xdr:to>
      <xdr:col>55</xdr:col>
      <xdr:colOff>50800</xdr:colOff>
      <xdr:row>85</xdr:row>
      <xdr:rowOff>170968</xdr:rowOff>
    </xdr:to>
    <xdr:sp macro="" textlink="">
      <xdr:nvSpPr>
        <xdr:cNvPr id="285" name="フローチャート: 判断 284"/>
        <xdr:cNvSpPr/>
      </xdr:nvSpPr>
      <xdr:spPr>
        <a:xfrm>
          <a:off x="10426700" y="1464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46507</xdr:rowOff>
    </xdr:from>
    <xdr:to>
      <xdr:col>50</xdr:col>
      <xdr:colOff>165100</xdr:colOff>
      <xdr:row>85</xdr:row>
      <xdr:rowOff>148107</xdr:rowOff>
    </xdr:to>
    <xdr:sp macro="" textlink="">
      <xdr:nvSpPr>
        <xdr:cNvPr id="286" name="フローチャート: 判断 285"/>
        <xdr:cNvSpPr/>
      </xdr:nvSpPr>
      <xdr:spPr>
        <a:xfrm>
          <a:off x="9588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36297</xdr:rowOff>
    </xdr:from>
    <xdr:to>
      <xdr:col>46</xdr:col>
      <xdr:colOff>38100</xdr:colOff>
      <xdr:row>85</xdr:row>
      <xdr:rowOff>137897</xdr:rowOff>
    </xdr:to>
    <xdr:sp macro="" textlink="">
      <xdr:nvSpPr>
        <xdr:cNvPr id="287" name="フローチャート: 判断 286"/>
        <xdr:cNvSpPr/>
      </xdr:nvSpPr>
      <xdr:spPr>
        <a:xfrm>
          <a:off x="8699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19686</xdr:rowOff>
    </xdr:from>
    <xdr:to>
      <xdr:col>50</xdr:col>
      <xdr:colOff>165100</xdr:colOff>
      <xdr:row>84</xdr:row>
      <xdr:rowOff>121286</xdr:rowOff>
    </xdr:to>
    <xdr:sp macro="" textlink="">
      <xdr:nvSpPr>
        <xdr:cNvPr id="293" name="楕円 292"/>
        <xdr:cNvSpPr/>
      </xdr:nvSpPr>
      <xdr:spPr>
        <a:xfrm>
          <a:off x="95885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77</xdr:row>
      <xdr:rowOff>128499</xdr:rowOff>
    </xdr:from>
    <xdr:to>
      <xdr:col>46</xdr:col>
      <xdr:colOff>38100</xdr:colOff>
      <xdr:row>78</xdr:row>
      <xdr:rowOff>58649</xdr:rowOff>
    </xdr:to>
    <xdr:sp macro="" textlink="">
      <xdr:nvSpPr>
        <xdr:cNvPr id="294" name="楕円 293"/>
        <xdr:cNvSpPr/>
      </xdr:nvSpPr>
      <xdr:spPr>
        <a:xfrm>
          <a:off x="8699500" y="1333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7849</xdr:rowOff>
    </xdr:from>
    <xdr:to>
      <xdr:col>50</xdr:col>
      <xdr:colOff>114300</xdr:colOff>
      <xdr:row>84</xdr:row>
      <xdr:rowOff>70486</xdr:rowOff>
    </xdr:to>
    <xdr:cxnSp macro="">
      <xdr:nvCxnSpPr>
        <xdr:cNvPr id="295" name="直線コネクタ 294"/>
        <xdr:cNvCxnSpPr/>
      </xdr:nvCxnSpPr>
      <xdr:spPr>
        <a:xfrm>
          <a:off x="8750300" y="13380949"/>
          <a:ext cx="889000" cy="109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139234</xdr:rowOff>
    </xdr:from>
    <xdr:ext cx="469744" cy="259045"/>
    <xdr:sp macro="" textlink="">
      <xdr:nvSpPr>
        <xdr:cNvPr id="296" name="n_1aveValue【公営住宅】&#10;一人当たり面積"/>
        <xdr:cNvSpPr txBox="1"/>
      </xdr:nvSpPr>
      <xdr:spPr>
        <a:xfrm>
          <a:off x="9391727" y="1471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129024</xdr:rowOff>
    </xdr:from>
    <xdr:ext cx="469744" cy="259045"/>
    <xdr:sp macro="" textlink="">
      <xdr:nvSpPr>
        <xdr:cNvPr id="297" name="n_2aveValue【公営住宅】&#10;一人当たり面積"/>
        <xdr:cNvSpPr txBox="1"/>
      </xdr:nvSpPr>
      <xdr:spPr>
        <a:xfrm>
          <a:off x="8515427" y="1470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137813</xdr:rowOff>
    </xdr:from>
    <xdr:ext cx="469744" cy="259045"/>
    <xdr:sp macro="" textlink="">
      <xdr:nvSpPr>
        <xdr:cNvPr id="298" name="n_1mainValue【公営住宅】&#10;一人当たり面積"/>
        <xdr:cNvSpPr txBox="1"/>
      </xdr:nvSpPr>
      <xdr:spPr>
        <a:xfrm>
          <a:off x="93917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76</xdr:row>
      <xdr:rowOff>75176</xdr:rowOff>
    </xdr:from>
    <xdr:ext cx="534377" cy="259045"/>
    <xdr:sp macro="" textlink="">
      <xdr:nvSpPr>
        <xdr:cNvPr id="299" name="n_2mainValue【公営住宅】&#10;一人当たり面積"/>
        <xdr:cNvSpPr txBox="1"/>
      </xdr:nvSpPr>
      <xdr:spPr>
        <a:xfrm>
          <a:off x="8483111" y="1310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6" name="直線コネクタ 32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7" name="テキスト ボックス 32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8" name="直線コネクタ 32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9" name="テキスト ボックス 32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0" name="直線コネクタ 32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1" name="テキスト ボックス 33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2" name="直線コネクタ 33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3" name="テキスト ボックス 33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4" name="直線コネクタ 33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5" name="テキスト ボックス 33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6" name="直線コネクタ 33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7" name="テキスト ボックス 33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341" name="直線コネクタ 340"/>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342"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343" name="直線コネクタ 342"/>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44"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45" name="直線コネクタ 34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346" name="【認定こども園・幼稚園・保育所】&#10;有形固定資産減価償却率平均値テキスト"/>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347" name="フローチャート: 判断 346"/>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348" name="フローチャート: 判断 347"/>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49" name="フローチャート: 判断 348"/>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76019</xdr:rowOff>
    </xdr:from>
    <xdr:to>
      <xdr:col>81</xdr:col>
      <xdr:colOff>101600</xdr:colOff>
      <xdr:row>37</xdr:row>
      <xdr:rowOff>6169</xdr:rowOff>
    </xdr:to>
    <xdr:sp macro="" textlink="">
      <xdr:nvSpPr>
        <xdr:cNvPr id="355" name="楕円 354"/>
        <xdr:cNvSpPr/>
      </xdr:nvSpPr>
      <xdr:spPr>
        <a:xfrm>
          <a:off x="15430500" y="62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54792</xdr:rowOff>
    </xdr:from>
    <xdr:to>
      <xdr:col>76</xdr:col>
      <xdr:colOff>165100</xdr:colOff>
      <xdr:row>37</xdr:row>
      <xdr:rowOff>156392</xdr:rowOff>
    </xdr:to>
    <xdr:sp macro="" textlink="">
      <xdr:nvSpPr>
        <xdr:cNvPr id="356" name="楕円 355"/>
        <xdr:cNvSpPr/>
      </xdr:nvSpPr>
      <xdr:spPr>
        <a:xfrm>
          <a:off x="14541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126819</xdr:rowOff>
    </xdr:from>
    <xdr:to>
      <xdr:col>81</xdr:col>
      <xdr:colOff>50800</xdr:colOff>
      <xdr:row>37</xdr:row>
      <xdr:rowOff>105592</xdr:rowOff>
    </xdr:to>
    <xdr:cxnSp macro="">
      <xdr:nvCxnSpPr>
        <xdr:cNvPr id="357" name="直線コネクタ 356"/>
        <xdr:cNvCxnSpPr/>
      </xdr:nvCxnSpPr>
      <xdr:spPr>
        <a:xfrm flipV="1">
          <a:off x="14592300" y="6299019"/>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144253</xdr:rowOff>
    </xdr:from>
    <xdr:ext cx="405111" cy="259045"/>
    <xdr:sp macro="" textlink="">
      <xdr:nvSpPr>
        <xdr:cNvPr id="358" name="n_1aveValue【認定こども園・幼稚園・保育所】&#10;有形固定資産減価償却率"/>
        <xdr:cNvSpPr txBox="1"/>
      </xdr:nvSpPr>
      <xdr:spPr>
        <a:xfrm>
          <a:off x="152660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67508</xdr:rowOff>
    </xdr:from>
    <xdr:ext cx="405111" cy="259045"/>
    <xdr:sp macro="" textlink="">
      <xdr:nvSpPr>
        <xdr:cNvPr id="359" name="n_2aveValue【認定こども園・幼稚園・保育所】&#10;有形固定資産減価償却率"/>
        <xdr:cNvSpPr txBox="1"/>
      </xdr:nvSpPr>
      <xdr:spPr>
        <a:xfrm>
          <a:off x="14389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22696</xdr:rowOff>
    </xdr:from>
    <xdr:ext cx="405111" cy="259045"/>
    <xdr:sp macro="" textlink="">
      <xdr:nvSpPr>
        <xdr:cNvPr id="360" name="n_1mainValue【認定こども園・幼稚園・保育所】&#10;有形固定資産減価償却率"/>
        <xdr:cNvSpPr txBox="1"/>
      </xdr:nvSpPr>
      <xdr:spPr>
        <a:xfrm>
          <a:off x="15266044" y="602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1469</xdr:rowOff>
    </xdr:from>
    <xdr:ext cx="405111" cy="259045"/>
    <xdr:sp macro="" textlink="">
      <xdr:nvSpPr>
        <xdr:cNvPr id="361" name="n_2mainValue【認定こども園・幼稚園・保育所】&#10;有形固定資産減価償却率"/>
        <xdr:cNvSpPr txBox="1"/>
      </xdr:nvSpPr>
      <xdr:spPr>
        <a:xfrm>
          <a:off x="143897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2" name="直線コネクタ 37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3" name="テキスト ボックス 37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4" name="直線コネクタ 37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5" name="テキスト ボックス 37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6" name="直線コネクタ 37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7" name="テキスト ボックス 37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8" name="直線コネクタ 37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9" name="テキスト ボックス 37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26822</xdr:rowOff>
    </xdr:from>
    <xdr:to>
      <xdr:col>116</xdr:col>
      <xdr:colOff>62864</xdr:colOff>
      <xdr:row>41</xdr:row>
      <xdr:rowOff>112319</xdr:rowOff>
    </xdr:to>
    <xdr:cxnSp macro="">
      <xdr:nvCxnSpPr>
        <xdr:cNvPr id="383" name="直線コネクタ 382"/>
        <xdr:cNvCxnSpPr/>
      </xdr:nvCxnSpPr>
      <xdr:spPr>
        <a:xfrm flipV="1">
          <a:off x="22160864" y="6541922"/>
          <a:ext cx="0" cy="599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384"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385" name="直線コネクタ 384"/>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144949</xdr:rowOff>
    </xdr:from>
    <xdr:ext cx="469744" cy="259045"/>
    <xdr:sp macro="" textlink="">
      <xdr:nvSpPr>
        <xdr:cNvPr id="386" name="【認定こども園・幼稚園・保育所】&#10;一人当たり面積最大値テキスト"/>
        <xdr:cNvSpPr txBox="1"/>
      </xdr:nvSpPr>
      <xdr:spPr>
        <a:xfrm>
          <a:off x="22199600" y="631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26822</xdr:rowOff>
    </xdr:from>
    <xdr:to>
      <xdr:col>116</xdr:col>
      <xdr:colOff>152400</xdr:colOff>
      <xdr:row>38</xdr:row>
      <xdr:rowOff>26822</xdr:rowOff>
    </xdr:to>
    <xdr:cxnSp macro="">
      <xdr:nvCxnSpPr>
        <xdr:cNvPr id="387" name="直線コネクタ 386"/>
        <xdr:cNvCxnSpPr/>
      </xdr:nvCxnSpPr>
      <xdr:spPr>
        <a:xfrm>
          <a:off x="22072600" y="6541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118584</xdr:rowOff>
    </xdr:from>
    <xdr:ext cx="469744" cy="259045"/>
    <xdr:sp macro="" textlink="">
      <xdr:nvSpPr>
        <xdr:cNvPr id="388" name="【認定こども園・幼稚園・保育所】&#10;一人当たり面積平均値テキスト"/>
        <xdr:cNvSpPr txBox="1"/>
      </xdr:nvSpPr>
      <xdr:spPr>
        <a:xfrm>
          <a:off x="22199600" y="6805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140157</xdr:rowOff>
    </xdr:from>
    <xdr:to>
      <xdr:col>116</xdr:col>
      <xdr:colOff>114300</xdr:colOff>
      <xdr:row>40</xdr:row>
      <xdr:rowOff>70307</xdr:rowOff>
    </xdr:to>
    <xdr:sp macro="" textlink="">
      <xdr:nvSpPr>
        <xdr:cNvPr id="389" name="フローチャート: 判断 388"/>
        <xdr:cNvSpPr/>
      </xdr:nvSpPr>
      <xdr:spPr>
        <a:xfrm>
          <a:off x="22110700" y="682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120041</xdr:rowOff>
    </xdr:from>
    <xdr:to>
      <xdr:col>112</xdr:col>
      <xdr:colOff>38100</xdr:colOff>
      <xdr:row>40</xdr:row>
      <xdr:rowOff>50191</xdr:rowOff>
    </xdr:to>
    <xdr:sp macro="" textlink="">
      <xdr:nvSpPr>
        <xdr:cNvPr id="390" name="フローチャート: 判断 389"/>
        <xdr:cNvSpPr/>
      </xdr:nvSpPr>
      <xdr:spPr>
        <a:xfrm>
          <a:off x="21272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391" name="フローチャート: 判断 390"/>
        <xdr:cNvSpPr/>
      </xdr:nvSpPr>
      <xdr:spPr>
        <a:xfrm>
          <a:off x="20383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125070</xdr:rowOff>
    </xdr:from>
    <xdr:to>
      <xdr:col>112</xdr:col>
      <xdr:colOff>38100</xdr:colOff>
      <xdr:row>39</xdr:row>
      <xdr:rowOff>55220</xdr:rowOff>
    </xdr:to>
    <xdr:sp macro="" textlink="">
      <xdr:nvSpPr>
        <xdr:cNvPr id="397" name="楕円 396"/>
        <xdr:cNvSpPr/>
      </xdr:nvSpPr>
      <xdr:spPr>
        <a:xfrm>
          <a:off x="21272500" y="66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32</xdr:row>
      <xdr:rowOff>137871</xdr:rowOff>
    </xdr:from>
    <xdr:to>
      <xdr:col>107</xdr:col>
      <xdr:colOff>101600</xdr:colOff>
      <xdr:row>33</xdr:row>
      <xdr:rowOff>68021</xdr:rowOff>
    </xdr:to>
    <xdr:sp macro="" textlink="">
      <xdr:nvSpPr>
        <xdr:cNvPr id="398" name="楕円 397"/>
        <xdr:cNvSpPr/>
      </xdr:nvSpPr>
      <xdr:spPr>
        <a:xfrm>
          <a:off x="20383500" y="562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17221</xdr:rowOff>
    </xdr:from>
    <xdr:to>
      <xdr:col>111</xdr:col>
      <xdr:colOff>177800</xdr:colOff>
      <xdr:row>39</xdr:row>
      <xdr:rowOff>4420</xdr:rowOff>
    </xdr:to>
    <xdr:cxnSp macro="">
      <xdr:nvCxnSpPr>
        <xdr:cNvPr id="399" name="直線コネクタ 398"/>
        <xdr:cNvCxnSpPr/>
      </xdr:nvCxnSpPr>
      <xdr:spPr>
        <a:xfrm>
          <a:off x="20434300" y="5675071"/>
          <a:ext cx="889000" cy="101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41318</xdr:rowOff>
    </xdr:from>
    <xdr:ext cx="469744" cy="259045"/>
    <xdr:sp macro="" textlink="">
      <xdr:nvSpPr>
        <xdr:cNvPr id="400" name="n_1aveValue【認定こども園・幼稚園・保育所】&#10;一人当たり面積"/>
        <xdr:cNvSpPr txBox="1"/>
      </xdr:nvSpPr>
      <xdr:spPr>
        <a:xfrm>
          <a:off x="210757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36745</xdr:rowOff>
    </xdr:from>
    <xdr:ext cx="469744" cy="259045"/>
    <xdr:sp macro="" textlink="">
      <xdr:nvSpPr>
        <xdr:cNvPr id="401" name="n_2aveValue【認定こども園・幼稚園・保育所】&#10;一人当たり面積"/>
        <xdr:cNvSpPr txBox="1"/>
      </xdr:nvSpPr>
      <xdr:spPr>
        <a:xfrm>
          <a:off x="20199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71746</xdr:rowOff>
    </xdr:from>
    <xdr:ext cx="469744" cy="259045"/>
    <xdr:sp macro="" textlink="">
      <xdr:nvSpPr>
        <xdr:cNvPr id="402" name="n_1mainValue【認定こども園・幼稚園・保育所】&#10;一人当たり面積"/>
        <xdr:cNvSpPr txBox="1"/>
      </xdr:nvSpPr>
      <xdr:spPr>
        <a:xfrm>
          <a:off x="21075727" y="641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31</xdr:row>
      <xdr:rowOff>84548</xdr:rowOff>
    </xdr:from>
    <xdr:ext cx="469744" cy="259045"/>
    <xdr:sp macro="" textlink="">
      <xdr:nvSpPr>
        <xdr:cNvPr id="403" name="n_2mainValue【認定こども園・幼稚園・保育所】&#10;一人当たり面積"/>
        <xdr:cNvSpPr txBox="1"/>
      </xdr:nvSpPr>
      <xdr:spPr>
        <a:xfrm>
          <a:off x="20199427" y="539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4" name="直線コネクタ 4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5" name="テキスト ボックス 41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6" name="直線コネクタ 4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7" name="テキスト ボックス 4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8" name="直線コネクタ 4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9" name="テキスト ボックス 4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0" name="直線コネクタ 4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1" name="テキスト ボックス 4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2" name="直線コネクタ 4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3" name="テキスト ボックス 4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4" name="直線コネクタ 4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5" name="テキスト ボックス 42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7" name="テキスト ボックス 4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29" name="直線コネクタ 428"/>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30"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31" name="直線コネクタ 430"/>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32"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33" name="直線コネクタ 432"/>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434"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35" name="フローチャート: 判断 434"/>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36" name="フローチャート: 判断 435"/>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37" name="フローチャート: 判断 436"/>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158206</xdr:rowOff>
    </xdr:from>
    <xdr:to>
      <xdr:col>81</xdr:col>
      <xdr:colOff>101600</xdr:colOff>
      <xdr:row>58</xdr:row>
      <xdr:rowOff>88356</xdr:rowOff>
    </xdr:to>
    <xdr:sp macro="" textlink="">
      <xdr:nvSpPr>
        <xdr:cNvPr id="443" name="楕円 442"/>
        <xdr:cNvSpPr/>
      </xdr:nvSpPr>
      <xdr:spPr>
        <a:xfrm>
          <a:off x="15430500" y="99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125549</xdr:rowOff>
    </xdr:from>
    <xdr:to>
      <xdr:col>76</xdr:col>
      <xdr:colOff>165100</xdr:colOff>
      <xdr:row>59</xdr:row>
      <xdr:rowOff>55699</xdr:rowOff>
    </xdr:to>
    <xdr:sp macro="" textlink="">
      <xdr:nvSpPr>
        <xdr:cNvPr id="444" name="楕円 443"/>
        <xdr:cNvSpPr/>
      </xdr:nvSpPr>
      <xdr:spPr>
        <a:xfrm>
          <a:off x="14541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37556</xdr:rowOff>
    </xdr:from>
    <xdr:to>
      <xdr:col>81</xdr:col>
      <xdr:colOff>50800</xdr:colOff>
      <xdr:row>59</xdr:row>
      <xdr:rowOff>4899</xdr:rowOff>
    </xdr:to>
    <xdr:cxnSp macro="">
      <xdr:nvCxnSpPr>
        <xdr:cNvPr id="445" name="直線コネクタ 444"/>
        <xdr:cNvCxnSpPr/>
      </xdr:nvCxnSpPr>
      <xdr:spPr>
        <a:xfrm flipV="1">
          <a:off x="14592300" y="9981656"/>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100710</xdr:rowOff>
    </xdr:from>
    <xdr:ext cx="405111" cy="259045"/>
    <xdr:sp macro="" textlink="">
      <xdr:nvSpPr>
        <xdr:cNvPr id="446" name="n_1aveValue【学校施設】&#10;有形固定資産減価償却率"/>
        <xdr:cNvSpPr txBox="1"/>
      </xdr:nvSpPr>
      <xdr:spPr>
        <a:xfrm>
          <a:off x="152660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447" name="n_2aveValue【学校施設】&#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104883</xdr:rowOff>
    </xdr:from>
    <xdr:ext cx="405111" cy="259045"/>
    <xdr:sp macro="" textlink="">
      <xdr:nvSpPr>
        <xdr:cNvPr id="448" name="n_1mainValue【学校施設】&#10;有形固定資産減価償却率"/>
        <xdr:cNvSpPr txBox="1"/>
      </xdr:nvSpPr>
      <xdr:spPr>
        <a:xfrm>
          <a:off x="15266044" y="970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72226</xdr:rowOff>
    </xdr:from>
    <xdr:ext cx="405111" cy="259045"/>
    <xdr:sp macro="" textlink="">
      <xdr:nvSpPr>
        <xdr:cNvPr id="449" name="n_2mainValue【学校施設】&#10;有形固定資産減価償却率"/>
        <xdr:cNvSpPr txBox="1"/>
      </xdr:nvSpPr>
      <xdr:spPr>
        <a:xfrm>
          <a:off x="14389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0" name="直線コネクタ 45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1" name="テキスト ボックス 46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2" name="直線コネクタ 46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3" name="テキスト ボックス 46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4" name="直線コネクタ 46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5" name="テキスト ボックス 46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6" name="直線コネクタ 46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7" name="テキスト ボックス 46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8" name="直線コネクタ 46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9" name="テキスト ボックス 468"/>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0" name="直線コネクタ 46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71" name="テキスト ボックス 470"/>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3" name="テキスト ボックス 47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59</xdr:row>
      <xdr:rowOff>69886</xdr:rowOff>
    </xdr:from>
    <xdr:to>
      <xdr:col>116</xdr:col>
      <xdr:colOff>62864</xdr:colOff>
      <xdr:row>63</xdr:row>
      <xdr:rowOff>121920</xdr:rowOff>
    </xdr:to>
    <xdr:cxnSp macro="">
      <xdr:nvCxnSpPr>
        <xdr:cNvPr id="475" name="直線コネクタ 474"/>
        <xdr:cNvCxnSpPr/>
      </xdr:nvCxnSpPr>
      <xdr:spPr>
        <a:xfrm flipV="1">
          <a:off x="22160864" y="10185436"/>
          <a:ext cx="0" cy="737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125747</xdr:rowOff>
    </xdr:from>
    <xdr:ext cx="469744" cy="259045"/>
    <xdr:sp macro="" textlink="">
      <xdr:nvSpPr>
        <xdr:cNvPr id="476" name="【学校施設】&#10;一人当たり面積最小値テキスト"/>
        <xdr:cNvSpPr txBox="1"/>
      </xdr:nvSpPr>
      <xdr:spPr>
        <a:xfrm>
          <a:off x="22199600"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121920</xdr:rowOff>
    </xdr:from>
    <xdr:to>
      <xdr:col>116</xdr:col>
      <xdr:colOff>152400</xdr:colOff>
      <xdr:row>63</xdr:row>
      <xdr:rowOff>121920</xdr:rowOff>
    </xdr:to>
    <xdr:cxnSp macro="">
      <xdr:nvCxnSpPr>
        <xdr:cNvPr id="477" name="直線コネクタ 476"/>
        <xdr:cNvCxnSpPr/>
      </xdr:nvCxnSpPr>
      <xdr:spPr>
        <a:xfrm>
          <a:off x="22072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16563</xdr:rowOff>
    </xdr:from>
    <xdr:ext cx="469744" cy="259045"/>
    <xdr:sp macro="" textlink="">
      <xdr:nvSpPr>
        <xdr:cNvPr id="478" name="【学校施設】&#10;一人当たり面積最大値テキスト"/>
        <xdr:cNvSpPr txBox="1"/>
      </xdr:nvSpPr>
      <xdr:spPr>
        <a:xfrm>
          <a:off x="22199600" y="996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69886</xdr:rowOff>
    </xdr:from>
    <xdr:to>
      <xdr:col>116</xdr:col>
      <xdr:colOff>152400</xdr:colOff>
      <xdr:row>59</xdr:row>
      <xdr:rowOff>69886</xdr:rowOff>
    </xdr:to>
    <xdr:cxnSp macro="">
      <xdr:nvCxnSpPr>
        <xdr:cNvPr id="479" name="直線コネクタ 478"/>
        <xdr:cNvCxnSpPr/>
      </xdr:nvCxnSpPr>
      <xdr:spPr>
        <a:xfrm>
          <a:off x="22072600" y="1018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98315</xdr:rowOff>
    </xdr:from>
    <xdr:ext cx="469744" cy="259045"/>
    <xdr:sp macro="" textlink="">
      <xdr:nvSpPr>
        <xdr:cNvPr id="480" name="【学校施設】&#10;一人当たり面積平均値テキスト"/>
        <xdr:cNvSpPr txBox="1"/>
      </xdr:nvSpPr>
      <xdr:spPr>
        <a:xfrm>
          <a:off x="22199600" y="10728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119888</xdr:rowOff>
    </xdr:from>
    <xdr:to>
      <xdr:col>116</xdr:col>
      <xdr:colOff>114300</xdr:colOff>
      <xdr:row>63</xdr:row>
      <xdr:rowOff>50038</xdr:rowOff>
    </xdr:to>
    <xdr:sp macro="" textlink="">
      <xdr:nvSpPr>
        <xdr:cNvPr id="481" name="フローチャート: 判断 480"/>
        <xdr:cNvSpPr/>
      </xdr:nvSpPr>
      <xdr:spPr>
        <a:xfrm>
          <a:off x="22110700" y="1074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89081</xdr:rowOff>
    </xdr:from>
    <xdr:to>
      <xdr:col>112</xdr:col>
      <xdr:colOff>38100</xdr:colOff>
      <xdr:row>63</xdr:row>
      <xdr:rowOff>19231</xdr:rowOff>
    </xdr:to>
    <xdr:sp macro="" textlink="">
      <xdr:nvSpPr>
        <xdr:cNvPr id="482" name="フローチャート: 判断 481"/>
        <xdr:cNvSpPr/>
      </xdr:nvSpPr>
      <xdr:spPr>
        <a:xfrm>
          <a:off x="21272500" y="1071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81244</xdr:rowOff>
    </xdr:from>
    <xdr:to>
      <xdr:col>107</xdr:col>
      <xdr:colOff>101600</xdr:colOff>
      <xdr:row>63</xdr:row>
      <xdr:rowOff>11394</xdr:rowOff>
    </xdr:to>
    <xdr:sp macro="" textlink="">
      <xdr:nvSpPr>
        <xdr:cNvPr id="483" name="フローチャート: 判断 482"/>
        <xdr:cNvSpPr/>
      </xdr:nvSpPr>
      <xdr:spPr>
        <a:xfrm>
          <a:off x="20383500" y="1071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44014</xdr:rowOff>
    </xdr:from>
    <xdr:to>
      <xdr:col>112</xdr:col>
      <xdr:colOff>38100</xdr:colOff>
      <xdr:row>62</xdr:row>
      <xdr:rowOff>145614</xdr:rowOff>
    </xdr:to>
    <xdr:sp macro="" textlink="">
      <xdr:nvSpPr>
        <xdr:cNvPr id="489" name="楕円 488"/>
        <xdr:cNvSpPr/>
      </xdr:nvSpPr>
      <xdr:spPr>
        <a:xfrm>
          <a:off x="21272500" y="1067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56</xdr:row>
      <xdr:rowOff>21046</xdr:rowOff>
    </xdr:from>
    <xdr:to>
      <xdr:col>107</xdr:col>
      <xdr:colOff>101600</xdr:colOff>
      <xdr:row>56</xdr:row>
      <xdr:rowOff>122646</xdr:rowOff>
    </xdr:to>
    <xdr:sp macro="" textlink="">
      <xdr:nvSpPr>
        <xdr:cNvPr id="490" name="楕円 489"/>
        <xdr:cNvSpPr/>
      </xdr:nvSpPr>
      <xdr:spPr>
        <a:xfrm>
          <a:off x="20383500" y="962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71846</xdr:rowOff>
    </xdr:from>
    <xdr:to>
      <xdr:col>111</xdr:col>
      <xdr:colOff>177800</xdr:colOff>
      <xdr:row>62</xdr:row>
      <xdr:rowOff>94814</xdr:rowOff>
    </xdr:to>
    <xdr:cxnSp macro="">
      <xdr:nvCxnSpPr>
        <xdr:cNvPr id="491" name="直線コネクタ 490"/>
        <xdr:cNvCxnSpPr/>
      </xdr:nvCxnSpPr>
      <xdr:spPr>
        <a:xfrm>
          <a:off x="20434300" y="9673046"/>
          <a:ext cx="889000" cy="105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10358</xdr:rowOff>
    </xdr:from>
    <xdr:ext cx="469744" cy="259045"/>
    <xdr:sp macro="" textlink="">
      <xdr:nvSpPr>
        <xdr:cNvPr id="492" name="n_1aveValue【学校施設】&#10;一人当たり面積"/>
        <xdr:cNvSpPr txBox="1"/>
      </xdr:nvSpPr>
      <xdr:spPr>
        <a:xfrm>
          <a:off x="21075727" y="1081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2521</xdr:rowOff>
    </xdr:from>
    <xdr:ext cx="469744" cy="259045"/>
    <xdr:sp macro="" textlink="">
      <xdr:nvSpPr>
        <xdr:cNvPr id="493" name="n_2aveValue【学校施設】&#10;一人当たり面積"/>
        <xdr:cNvSpPr txBox="1"/>
      </xdr:nvSpPr>
      <xdr:spPr>
        <a:xfrm>
          <a:off x="20199427" y="1080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162141</xdr:rowOff>
    </xdr:from>
    <xdr:ext cx="469744" cy="259045"/>
    <xdr:sp macro="" textlink="">
      <xdr:nvSpPr>
        <xdr:cNvPr id="494" name="n_1mainValue【学校施設】&#10;一人当たり面積"/>
        <xdr:cNvSpPr txBox="1"/>
      </xdr:nvSpPr>
      <xdr:spPr>
        <a:xfrm>
          <a:off x="21075727" y="1044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54</xdr:row>
      <xdr:rowOff>139173</xdr:rowOff>
    </xdr:from>
    <xdr:ext cx="534377" cy="259045"/>
    <xdr:sp macro="" textlink="">
      <xdr:nvSpPr>
        <xdr:cNvPr id="495" name="n_2mainValue【学校施設】&#10;一人当たり面積"/>
        <xdr:cNvSpPr txBox="1"/>
      </xdr:nvSpPr>
      <xdr:spPr>
        <a:xfrm>
          <a:off x="20167111" y="939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6" name="直線コネクタ 50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7" name="テキスト ボックス 50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8" name="直線コネクタ 50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9" name="テキスト ボックス 50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0" name="直線コネクタ 50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1" name="テキスト ボックス 51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2" name="直線コネクタ 51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3" name="テキスト ボックス 51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4" name="直線コネクタ 51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5" name="テキスト ボックス 51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6" name="直線コネクタ 51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7" name="テキスト ボックス 51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8" name="直線コネクタ 5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9" name="テキスト ボックス 51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96882</xdr:rowOff>
    </xdr:to>
    <xdr:cxnSp macro="">
      <xdr:nvCxnSpPr>
        <xdr:cNvPr id="521" name="直線コネクタ 520"/>
        <xdr:cNvCxnSpPr/>
      </xdr:nvCxnSpPr>
      <xdr:spPr>
        <a:xfrm flipV="1">
          <a:off x="16318864" y="13280571"/>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100709</xdr:rowOff>
    </xdr:from>
    <xdr:ext cx="340478" cy="259045"/>
    <xdr:sp macro="" textlink="">
      <xdr:nvSpPr>
        <xdr:cNvPr id="522" name="【児童館】&#10;有形固定資産減価償却率最小値テキスト"/>
        <xdr:cNvSpPr txBox="1"/>
      </xdr:nvSpPr>
      <xdr:spPr>
        <a:xfrm>
          <a:off x="16357600" y="1484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96882</xdr:rowOff>
    </xdr:from>
    <xdr:to>
      <xdr:col>86</xdr:col>
      <xdr:colOff>25400</xdr:colOff>
      <xdr:row>86</xdr:row>
      <xdr:rowOff>96882</xdr:rowOff>
    </xdr:to>
    <xdr:cxnSp macro="">
      <xdr:nvCxnSpPr>
        <xdr:cNvPr id="523" name="直線コネクタ 522"/>
        <xdr:cNvCxnSpPr/>
      </xdr:nvCxnSpPr>
      <xdr:spPr>
        <a:xfrm>
          <a:off x="16230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4"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5" name="直線コネクタ 52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101254</xdr:rowOff>
    </xdr:from>
    <xdr:ext cx="405111" cy="259045"/>
    <xdr:sp macro="" textlink="">
      <xdr:nvSpPr>
        <xdr:cNvPr id="526" name="【児童館】&#10;有形固定資産減価償却率平均値テキスト"/>
        <xdr:cNvSpPr txBox="1"/>
      </xdr:nvSpPr>
      <xdr:spPr>
        <a:xfrm>
          <a:off x="16357600" y="136458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122827</xdr:rowOff>
    </xdr:from>
    <xdr:to>
      <xdr:col>85</xdr:col>
      <xdr:colOff>177800</xdr:colOff>
      <xdr:row>80</xdr:row>
      <xdr:rowOff>52977</xdr:rowOff>
    </xdr:to>
    <xdr:sp macro="" textlink="">
      <xdr:nvSpPr>
        <xdr:cNvPr id="527" name="フローチャート: 判断 526"/>
        <xdr:cNvSpPr/>
      </xdr:nvSpPr>
      <xdr:spPr>
        <a:xfrm>
          <a:off x="16268700" y="1366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24856</xdr:rowOff>
    </xdr:from>
    <xdr:to>
      <xdr:col>81</xdr:col>
      <xdr:colOff>101600</xdr:colOff>
      <xdr:row>80</xdr:row>
      <xdr:rowOff>126456</xdr:rowOff>
    </xdr:to>
    <xdr:sp macro="" textlink="">
      <xdr:nvSpPr>
        <xdr:cNvPr id="528" name="フローチャート: 判断 527"/>
        <xdr:cNvSpPr/>
      </xdr:nvSpPr>
      <xdr:spPr>
        <a:xfrm>
          <a:off x="15430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529" name="フローチャート: 判断 528"/>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0" name="テキスト ボックス 5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1" name="テキスト ボックス 5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2" name="テキスト ボックス 5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3" name="テキスト ボックス 5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4" name="テキスト ボックス 5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147320</xdr:rowOff>
    </xdr:from>
    <xdr:to>
      <xdr:col>81</xdr:col>
      <xdr:colOff>101600</xdr:colOff>
      <xdr:row>82</xdr:row>
      <xdr:rowOff>77470</xdr:rowOff>
    </xdr:to>
    <xdr:sp macro="" textlink="">
      <xdr:nvSpPr>
        <xdr:cNvPr id="535" name="楕円 534"/>
        <xdr:cNvSpPr/>
      </xdr:nvSpPr>
      <xdr:spPr>
        <a:xfrm>
          <a:off x="15430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142983</xdr:rowOff>
    </xdr:from>
    <xdr:ext cx="405111" cy="259045"/>
    <xdr:sp macro="" textlink="">
      <xdr:nvSpPr>
        <xdr:cNvPr id="536" name="n_1aveValue【児童館】&#10;有形固定資産減価償却率"/>
        <xdr:cNvSpPr txBox="1"/>
      </xdr:nvSpPr>
      <xdr:spPr>
        <a:xfrm>
          <a:off x="152660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537" name="n_2aveValue【児童館】&#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68597</xdr:rowOff>
    </xdr:from>
    <xdr:ext cx="405111" cy="259045"/>
    <xdr:sp macro="" textlink="">
      <xdr:nvSpPr>
        <xdr:cNvPr id="538" name="n_1mainValue【児童館】&#10;有形固定資産減価償却率"/>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9" name="直線コネクタ 5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0" name="テキスト ボックス 5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1" name="直線コネクタ 5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2" name="テキスト ボックス 5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3" name="直線コネクタ 5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4" name="テキスト ボックス 5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5" name="直線コネクタ 5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6" name="テキスト ボックス 5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7" name="直線コネクタ 5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8" name="テキスト ボックス 5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125730</xdr:rowOff>
    </xdr:to>
    <xdr:cxnSp macro="">
      <xdr:nvCxnSpPr>
        <xdr:cNvPr id="562" name="直線コネクタ 561"/>
        <xdr:cNvCxnSpPr/>
      </xdr:nvCxnSpPr>
      <xdr:spPr>
        <a:xfrm flipV="1">
          <a:off x="22160864" y="134112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563"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564" name="直線コネクタ 563"/>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65"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66" name="直線コネクタ 565"/>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26688</xdr:rowOff>
    </xdr:from>
    <xdr:ext cx="469744" cy="259045"/>
    <xdr:sp macro="" textlink="">
      <xdr:nvSpPr>
        <xdr:cNvPr id="567" name="【児童館】&#10;一人当たり面積平均値テキスト"/>
        <xdr:cNvSpPr txBox="1"/>
      </xdr:nvSpPr>
      <xdr:spPr>
        <a:xfrm>
          <a:off x="22199600" y="1408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48261</xdr:rowOff>
    </xdr:from>
    <xdr:to>
      <xdr:col>116</xdr:col>
      <xdr:colOff>114300</xdr:colOff>
      <xdr:row>82</xdr:row>
      <xdr:rowOff>149861</xdr:rowOff>
    </xdr:to>
    <xdr:sp macro="" textlink="">
      <xdr:nvSpPr>
        <xdr:cNvPr id="568" name="フローチャート: 判断 567"/>
        <xdr:cNvSpPr/>
      </xdr:nvSpPr>
      <xdr:spPr>
        <a:xfrm>
          <a:off x="22110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569" name="フローチャート: 判断 568"/>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36830</xdr:rowOff>
    </xdr:from>
    <xdr:to>
      <xdr:col>107</xdr:col>
      <xdr:colOff>101600</xdr:colOff>
      <xdr:row>83</xdr:row>
      <xdr:rowOff>138430</xdr:rowOff>
    </xdr:to>
    <xdr:sp macro="" textlink="">
      <xdr:nvSpPr>
        <xdr:cNvPr id="570" name="フローチャート: 判断 569"/>
        <xdr:cNvSpPr/>
      </xdr:nvSpPr>
      <xdr:spPr>
        <a:xfrm>
          <a:off x="20383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78739</xdr:rowOff>
    </xdr:from>
    <xdr:to>
      <xdr:col>112</xdr:col>
      <xdr:colOff>38100</xdr:colOff>
      <xdr:row>85</xdr:row>
      <xdr:rowOff>8889</xdr:rowOff>
    </xdr:to>
    <xdr:sp macro="" textlink="">
      <xdr:nvSpPr>
        <xdr:cNvPr id="576" name="楕円 575"/>
        <xdr:cNvSpPr/>
      </xdr:nvSpPr>
      <xdr:spPr>
        <a:xfrm>
          <a:off x="21272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86377</xdr:rowOff>
    </xdr:from>
    <xdr:ext cx="469744" cy="259045"/>
    <xdr:sp macro="" textlink="">
      <xdr:nvSpPr>
        <xdr:cNvPr id="577" name="n_1aveValue【児童館】&#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154957</xdr:rowOff>
    </xdr:from>
    <xdr:ext cx="469744" cy="259045"/>
    <xdr:sp macro="" textlink="">
      <xdr:nvSpPr>
        <xdr:cNvPr id="578" name="n_2aveValue【児童館】&#10;一人当たり面積"/>
        <xdr:cNvSpPr txBox="1"/>
      </xdr:nvSpPr>
      <xdr:spPr>
        <a:xfrm>
          <a:off x="20199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xdr:rowOff>
    </xdr:from>
    <xdr:ext cx="469744" cy="259045"/>
    <xdr:sp macro="" textlink="">
      <xdr:nvSpPr>
        <xdr:cNvPr id="579" name="n_1mainValue【児童館】&#10;一人当たり面積"/>
        <xdr:cNvSpPr txBox="1"/>
      </xdr:nvSpPr>
      <xdr:spPr>
        <a:xfrm>
          <a:off x="21075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0" name="正方形/長方形 5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1" name="正方形/長方形 5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2" name="正方形/長方形 5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3" name="正方形/長方形 5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4" name="正方形/長方形 5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5" name="正方形/長方形 5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6" name="正方形/長方形 5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7" name="正方形/長方形 5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8" name="テキスト ボックス 5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9" name="直線コネクタ 5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0" name="テキスト ボックス 58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1" name="直線コネクタ 59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2" name="テキスト ボックス 59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3" name="直線コネクタ 59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4" name="テキスト ボックス 59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5" name="直線コネクタ 59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6" name="テキスト ボックス 59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7" name="直線コネクタ 59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8" name="テキスト ボックス 59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9" name="直線コネクタ 59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0" name="テキスト ボックス 59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1" name="直線コネクタ 6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2" name="テキスト ボックス 6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604" name="直線コネクタ 603"/>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605"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606" name="直線コネクタ 605"/>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07"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08" name="直線コネクタ 60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609" name="【公民館】&#10;有形固定資産減価償却率平均値テキスト"/>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610" name="フローチャート: 判断 609"/>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611" name="フローチャート: 判断 610"/>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612" name="フローチャート: 判断 611"/>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3" name="テキスト ボックス 6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4" name="テキスト ボックス 6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5" name="テキスト ボックス 6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6" name="テキスト ボックス 6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7" name="テキスト ボックス 6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154939</xdr:rowOff>
    </xdr:from>
    <xdr:to>
      <xdr:col>81</xdr:col>
      <xdr:colOff>101600</xdr:colOff>
      <xdr:row>100</xdr:row>
      <xdr:rowOff>85089</xdr:rowOff>
    </xdr:to>
    <xdr:sp macro="" textlink="">
      <xdr:nvSpPr>
        <xdr:cNvPr id="618" name="楕円 617"/>
        <xdr:cNvSpPr/>
      </xdr:nvSpPr>
      <xdr:spPr>
        <a:xfrm>
          <a:off x="15430500" y="1712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99</xdr:row>
      <xdr:rowOff>120650</xdr:rowOff>
    </xdr:from>
    <xdr:to>
      <xdr:col>76</xdr:col>
      <xdr:colOff>165100</xdr:colOff>
      <xdr:row>100</xdr:row>
      <xdr:rowOff>50800</xdr:rowOff>
    </xdr:to>
    <xdr:sp macro="" textlink="">
      <xdr:nvSpPr>
        <xdr:cNvPr id="619" name="楕円 618"/>
        <xdr:cNvSpPr/>
      </xdr:nvSpPr>
      <xdr:spPr>
        <a:xfrm>
          <a:off x="14541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0</xdr:rowOff>
    </xdr:from>
    <xdr:to>
      <xdr:col>81</xdr:col>
      <xdr:colOff>50800</xdr:colOff>
      <xdr:row>100</xdr:row>
      <xdr:rowOff>34289</xdr:rowOff>
    </xdr:to>
    <xdr:cxnSp macro="">
      <xdr:nvCxnSpPr>
        <xdr:cNvPr id="620" name="直線コネクタ 619"/>
        <xdr:cNvCxnSpPr/>
      </xdr:nvCxnSpPr>
      <xdr:spPr>
        <a:xfrm>
          <a:off x="14592300" y="171450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121938</xdr:rowOff>
    </xdr:from>
    <xdr:ext cx="405111" cy="259045"/>
    <xdr:sp macro="" textlink="">
      <xdr:nvSpPr>
        <xdr:cNvPr id="621" name="n_1aveValue【公民館】&#10;有形固定資産減価償却率"/>
        <xdr:cNvSpPr txBox="1"/>
      </xdr:nvSpPr>
      <xdr:spPr>
        <a:xfrm>
          <a:off x="152660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28591</xdr:rowOff>
    </xdr:from>
    <xdr:ext cx="405111" cy="259045"/>
    <xdr:sp macro="" textlink="">
      <xdr:nvSpPr>
        <xdr:cNvPr id="622" name="n_2aveValue【公民館】&#10;有形固定資産減価償却率"/>
        <xdr:cNvSpPr txBox="1"/>
      </xdr:nvSpPr>
      <xdr:spPr>
        <a:xfrm>
          <a:off x="14389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101616</xdr:rowOff>
    </xdr:from>
    <xdr:ext cx="405111" cy="259045"/>
    <xdr:sp macro="" textlink="">
      <xdr:nvSpPr>
        <xdr:cNvPr id="623" name="n_1mainValue【公民館】&#10;有形固定資産減価償却率"/>
        <xdr:cNvSpPr txBox="1"/>
      </xdr:nvSpPr>
      <xdr:spPr>
        <a:xfrm>
          <a:off x="15266044" y="1690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98</xdr:row>
      <xdr:rowOff>67327</xdr:rowOff>
    </xdr:from>
    <xdr:ext cx="469744" cy="259045"/>
    <xdr:sp macro="" textlink="">
      <xdr:nvSpPr>
        <xdr:cNvPr id="624" name="n_2mainValue【公民館】&#10;有形固定資産減価償却率"/>
        <xdr:cNvSpPr txBox="1"/>
      </xdr:nvSpPr>
      <xdr:spPr>
        <a:xfrm>
          <a:off x="143574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5" name="正方形/長方形 6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6" name="正方形/長方形 6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7" name="正方形/長方形 6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8" name="正方形/長方形 6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9" name="正方形/長方形 6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0" name="正方形/長方形 6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1" name="正方形/長方形 6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2" name="正方形/長方形 6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3" name="テキスト ボックス 6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4" name="直線コネクタ 6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635" name="直線コネクタ 634"/>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36" name="テキスト ボックス 635"/>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7" name="直線コネクタ 63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8" name="テキスト ボックス 63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39" name="直線コネクタ 63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40" name="テキスト ボックス 63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1" name="直線コネクタ 6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2" name="テキスト ボックス 6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644" name="直線コネクタ 643"/>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645"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646" name="直線コネクタ 645"/>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647"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648" name="直線コネクタ 647"/>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158703</xdr:rowOff>
    </xdr:from>
    <xdr:ext cx="469744" cy="259045"/>
    <xdr:sp macro="" textlink="">
      <xdr:nvSpPr>
        <xdr:cNvPr id="649" name="【公民館】&#10;一人当たり面積平均値テキスト"/>
        <xdr:cNvSpPr txBox="1"/>
      </xdr:nvSpPr>
      <xdr:spPr>
        <a:xfrm>
          <a:off x="22199600" y="1816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650" name="フローチャート: 判断 649"/>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651" name="フローチャート: 判断 650"/>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652" name="フローチャート: 判断 651"/>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3" name="テキスト ボックス 6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4" name="テキスト ボックス 6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5" name="テキスト ボックス 6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6" name="テキスト ボックス 6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7" name="テキスト ボックス 6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145986</xdr:rowOff>
    </xdr:from>
    <xdr:to>
      <xdr:col>112</xdr:col>
      <xdr:colOff>38100</xdr:colOff>
      <xdr:row>106</xdr:row>
      <xdr:rowOff>76136</xdr:rowOff>
    </xdr:to>
    <xdr:sp macro="" textlink="">
      <xdr:nvSpPr>
        <xdr:cNvPr id="658" name="楕円 657"/>
        <xdr:cNvSpPr/>
      </xdr:nvSpPr>
      <xdr:spPr>
        <a:xfrm>
          <a:off x="21272500" y="1814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16827</xdr:rowOff>
    </xdr:from>
    <xdr:to>
      <xdr:col>107</xdr:col>
      <xdr:colOff>101600</xdr:colOff>
      <xdr:row>104</xdr:row>
      <xdr:rowOff>118427</xdr:rowOff>
    </xdr:to>
    <xdr:sp macro="" textlink="">
      <xdr:nvSpPr>
        <xdr:cNvPr id="659" name="楕円 658"/>
        <xdr:cNvSpPr/>
      </xdr:nvSpPr>
      <xdr:spPr>
        <a:xfrm>
          <a:off x="20383500" y="1784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67627</xdr:rowOff>
    </xdr:from>
    <xdr:to>
      <xdr:col>111</xdr:col>
      <xdr:colOff>177800</xdr:colOff>
      <xdr:row>106</xdr:row>
      <xdr:rowOff>25336</xdr:rowOff>
    </xdr:to>
    <xdr:cxnSp macro="">
      <xdr:nvCxnSpPr>
        <xdr:cNvPr id="660" name="直線コネクタ 659"/>
        <xdr:cNvCxnSpPr/>
      </xdr:nvCxnSpPr>
      <xdr:spPr>
        <a:xfrm>
          <a:off x="20434300" y="17898427"/>
          <a:ext cx="889000" cy="30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68978</xdr:rowOff>
    </xdr:from>
    <xdr:ext cx="469744" cy="259045"/>
    <xdr:sp macro="" textlink="">
      <xdr:nvSpPr>
        <xdr:cNvPr id="661" name="n_1aveValue【公民館】&#10;一人当たり面積"/>
        <xdr:cNvSpPr txBox="1"/>
      </xdr:nvSpPr>
      <xdr:spPr>
        <a:xfrm>
          <a:off x="21075727" y="1824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48404</xdr:rowOff>
    </xdr:from>
    <xdr:ext cx="469744" cy="259045"/>
    <xdr:sp macro="" textlink="">
      <xdr:nvSpPr>
        <xdr:cNvPr id="662" name="n_2aveValue【公民館】&#10;一人当たり面積"/>
        <xdr:cNvSpPr txBox="1"/>
      </xdr:nvSpPr>
      <xdr:spPr>
        <a:xfrm>
          <a:off x="20199427" y="1822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92663</xdr:rowOff>
    </xdr:from>
    <xdr:ext cx="469744" cy="259045"/>
    <xdr:sp macro="" textlink="">
      <xdr:nvSpPr>
        <xdr:cNvPr id="663" name="n_1mainValue【公民館】&#10;一人当たり面積"/>
        <xdr:cNvSpPr txBox="1"/>
      </xdr:nvSpPr>
      <xdr:spPr>
        <a:xfrm>
          <a:off x="21075727" y="1792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134954</xdr:rowOff>
    </xdr:from>
    <xdr:ext cx="469744" cy="259045"/>
    <xdr:sp macro="" textlink="">
      <xdr:nvSpPr>
        <xdr:cNvPr id="664" name="n_2mainValue【公民館】&#10;一人当たり面積"/>
        <xdr:cNvSpPr txBox="1"/>
      </xdr:nvSpPr>
      <xdr:spPr>
        <a:xfrm>
          <a:off x="20199427" y="1762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平成２１年１０月に、旧湧別町と旧上湧別町の２町が合併。</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人口規模が同等の旧２町が合併し、当時から所有する公共施設を現在においても使用しているため、建物の一人当たり面積は総じて高いものなっている。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施設は償却が進展し、償却率は類似団体と比較して高くなっている。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道路は、過疎地域で人口が密集しておらず住居が点在していることなどから、一人当たり延長は長くなっている。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公営住宅は、公営住宅等長寿命化計画に基づき整備を進め、一人当たり面積が多くなっている。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9,066
8,909
505.79
9,934,599
9,519,909
396,392
5,271,170
10,422,519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2"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3" name="フローチャート: 判断 62"/>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4" name="フローチャート: 判断 63"/>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112503</xdr:rowOff>
    </xdr:from>
    <xdr:ext cx="405111" cy="259045"/>
    <xdr:sp macro="" textlink="">
      <xdr:nvSpPr>
        <xdr:cNvPr id="65"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907</xdr:rowOff>
    </xdr:from>
    <xdr:to>
      <xdr:col>15</xdr:col>
      <xdr:colOff>101600</xdr:colOff>
      <xdr:row>37</xdr:row>
      <xdr:rowOff>102507</xdr:rowOff>
    </xdr:to>
    <xdr:sp macro="" textlink="">
      <xdr:nvSpPr>
        <xdr:cNvPr id="66" name="フローチャート: 判断 65"/>
        <xdr:cNvSpPr/>
      </xdr:nvSpPr>
      <xdr:spPr>
        <a:xfrm>
          <a:off x="2857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119034</xdr:rowOff>
    </xdr:from>
    <xdr:ext cx="405111" cy="259045"/>
    <xdr:sp macro="" textlink="">
      <xdr:nvSpPr>
        <xdr:cNvPr id="67" name="n_2aveValue【図書館】&#10;有形固定資産減価償却率"/>
        <xdr:cNvSpPr txBox="1"/>
      </xdr:nvSpPr>
      <xdr:spPr>
        <a:xfrm>
          <a:off x="2705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142966</xdr:rowOff>
    </xdr:from>
    <xdr:to>
      <xdr:col>20</xdr:col>
      <xdr:colOff>38100</xdr:colOff>
      <xdr:row>38</xdr:row>
      <xdr:rowOff>73116</xdr:rowOff>
    </xdr:to>
    <xdr:sp macro="" textlink="">
      <xdr:nvSpPr>
        <xdr:cNvPr id="73" name="楕円 72"/>
        <xdr:cNvSpPr/>
      </xdr:nvSpPr>
      <xdr:spPr>
        <a:xfrm>
          <a:off x="37465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20501</xdr:rowOff>
    </xdr:from>
    <xdr:to>
      <xdr:col>15</xdr:col>
      <xdr:colOff>101600</xdr:colOff>
      <xdr:row>38</xdr:row>
      <xdr:rowOff>122101</xdr:rowOff>
    </xdr:to>
    <xdr:sp macro="" textlink="">
      <xdr:nvSpPr>
        <xdr:cNvPr id="74" name="楕円 73"/>
        <xdr:cNvSpPr/>
      </xdr:nvSpPr>
      <xdr:spPr>
        <a:xfrm>
          <a:off x="2857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22316</xdr:rowOff>
    </xdr:from>
    <xdr:to>
      <xdr:col>19</xdr:col>
      <xdr:colOff>177800</xdr:colOff>
      <xdr:row>38</xdr:row>
      <xdr:rowOff>71301</xdr:rowOff>
    </xdr:to>
    <xdr:cxnSp macro="">
      <xdr:nvCxnSpPr>
        <xdr:cNvPr id="75" name="直線コネクタ 74"/>
        <xdr:cNvCxnSpPr/>
      </xdr:nvCxnSpPr>
      <xdr:spPr>
        <a:xfrm flipV="1">
          <a:off x="2908300" y="653741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64243</xdr:rowOff>
    </xdr:from>
    <xdr:ext cx="405111" cy="259045"/>
    <xdr:sp macro="" textlink="">
      <xdr:nvSpPr>
        <xdr:cNvPr id="76" name="n_1mainValue【図書館】&#10;有形固定資産減価償却率"/>
        <xdr:cNvSpPr txBox="1"/>
      </xdr:nvSpPr>
      <xdr:spPr>
        <a:xfrm>
          <a:off x="35820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113228</xdr:rowOff>
    </xdr:from>
    <xdr:ext cx="405111" cy="259045"/>
    <xdr:sp macro="" textlink="">
      <xdr:nvSpPr>
        <xdr:cNvPr id="77" name="n_2mainValue【図書館】&#10;有形固定資産減価償却率"/>
        <xdr:cNvSpPr txBox="1"/>
      </xdr:nvSpPr>
      <xdr:spPr>
        <a:xfrm>
          <a:off x="2705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40</xdr:row>
      <xdr:rowOff>120650</xdr:rowOff>
    </xdr:from>
    <xdr:to>
      <xdr:col>54</xdr:col>
      <xdr:colOff>189865</xdr:colOff>
      <xdr:row>41</xdr:row>
      <xdr:rowOff>149860</xdr:rowOff>
    </xdr:to>
    <xdr:cxnSp macro="">
      <xdr:nvCxnSpPr>
        <xdr:cNvPr id="101" name="直線コネクタ 100"/>
        <xdr:cNvCxnSpPr/>
      </xdr:nvCxnSpPr>
      <xdr:spPr>
        <a:xfrm flipV="1">
          <a:off x="10476865" y="6978650"/>
          <a:ext cx="0" cy="20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153687</xdr:rowOff>
    </xdr:from>
    <xdr:ext cx="469744" cy="259045"/>
    <xdr:sp macro="" textlink="">
      <xdr:nvSpPr>
        <xdr:cNvPr id="102" name="【図書館】&#10;一人当たり面積最小値テキスト"/>
        <xdr:cNvSpPr txBox="1"/>
      </xdr:nvSpPr>
      <xdr:spPr>
        <a:xfrm>
          <a:off x="10515600" y="718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149860</xdr:rowOff>
    </xdr:from>
    <xdr:to>
      <xdr:col>55</xdr:col>
      <xdr:colOff>88900</xdr:colOff>
      <xdr:row>41</xdr:row>
      <xdr:rowOff>149860</xdr:rowOff>
    </xdr:to>
    <xdr:cxnSp macro="">
      <xdr:nvCxnSpPr>
        <xdr:cNvPr id="103" name="直線コネクタ 102"/>
        <xdr:cNvCxnSpPr/>
      </xdr:nvCxnSpPr>
      <xdr:spPr>
        <a:xfrm>
          <a:off x="10388600" y="717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67327</xdr:rowOff>
    </xdr:from>
    <xdr:ext cx="469744" cy="259045"/>
    <xdr:sp macro="" textlink="">
      <xdr:nvSpPr>
        <xdr:cNvPr id="104" name="【図書館】&#10;一人当たり面積最大値テキスト"/>
        <xdr:cNvSpPr txBox="1"/>
      </xdr:nvSpPr>
      <xdr:spPr>
        <a:xfrm>
          <a:off x="10515600" y="675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120650</xdr:rowOff>
    </xdr:from>
    <xdr:to>
      <xdr:col>55</xdr:col>
      <xdr:colOff>88900</xdr:colOff>
      <xdr:row>40</xdr:row>
      <xdr:rowOff>120650</xdr:rowOff>
    </xdr:to>
    <xdr:cxnSp macro="">
      <xdr:nvCxnSpPr>
        <xdr:cNvPr id="105" name="直線コネクタ 104"/>
        <xdr:cNvCxnSpPr/>
      </xdr:nvCxnSpPr>
      <xdr:spPr>
        <a:xfrm>
          <a:off x="10388600" y="697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5097</xdr:rowOff>
    </xdr:from>
    <xdr:ext cx="469744" cy="259045"/>
    <xdr:sp macro="" textlink="">
      <xdr:nvSpPr>
        <xdr:cNvPr id="106" name="【図書館】&#10;一人当たり面積平均値テキスト"/>
        <xdr:cNvSpPr txBox="1"/>
      </xdr:nvSpPr>
      <xdr:spPr>
        <a:xfrm>
          <a:off x="10515600" y="7034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26670</xdr:rowOff>
    </xdr:from>
    <xdr:to>
      <xdr:col>55</xdr:col>
      <xdr:colOff>50800</xdr:colOff>
      <xdr:row>41</xdr:row>
      <xdr:rowOff>128270</xdr:rowOff>
    </xdr:to>
    <xdr:sp macro="" textlink="">
      <xdr:nvSpPr>
        <xdr:cNvPr id="107" name="フローチャート: 判断 106"/>
        <xdr:cNvSpPr/>
      </xdr:nvSpPr>
      <xdr:spPr>
        <a:xfrm>
          <a:off x="10426700" y="705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12700</xdr:rowOff>
    </xdr:from>
    <xdr:to>
      <xdr:col>50</xdr:col>
      <xdr:colOff>165100</xdr:colOff>
      <xdr:row>41</xdr:row>
      <xdr:rowOff>114300</xdr:rowOff>
    </xdr:to>
    <xdr:sp macro="" textlink="">
      <xdr:nvSpPr>
        <xdr:cNvPr id="108" name="フローチャート: 判断 107"/>
        <xdr:cNvSpPr/>
      </xdr:nvSpPr>
      <xdr:spPr>
        <a:xfrm>
          <a:off x="9588500" y="704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105427</xdr:rowOff>
    </xdr:from>
    <xdr:ext cx="469744" cy="259045"/>
    <xdr:sp macro="" textlink="">
      <xdr:nvSpPr>
        <xdr:cNvPr id="109" name="n_1aveValue【図書館】&#10;一人当たり面積"/>
        <xdr:cNvSpPr txBox="1"/>
      </xdr:nvSpPr>
      <xdr:spPr>
        <a:xfrm>
          <a:off x="9391727" y="713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130810</xdr:rowOff>
    </xdr:from>
    <xdr:to>
      <xdr:col>46</xdr:col>
      <xdr:colOff>38100</xdr:colOff>
      <xdr:row>41</xdr:row>
      <xdr:rowOff>60960</xdr:rowOff>
    </xdr:to>
    <xdr:sp macro="" textlink="">
      <xdr:nvSpPr>
        <xdr:cNvPr id="110" name="フローチャート: 判断 109"/>
        <xdr:cNvSpPr/>
      </xdr:nvSpPr>
      <xdr:spPr>
        <a:xfrm>
          <a:off x="8699500" y="698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41</xdr:row>
      <xdr:rowOff>52087</xdr:rowOff>
    </xdr:from>
    <xdr:ext cx="469744" cy="259045"/>
    <xdr:sp macro="" textlink="">
      <xdr:nvSpPr>
        <xdr:cNvPr id="111" name="n_2aveValue【図書館】&#10;一人当たり面積"/>
        <xdr:cNvSpPr txBox="1"/>
      </xdr:nvSpPr>
      <xdr:spPr>
        <a:xfrm>
          <a:off x="8515427" y="708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38100</xdr:rowOff>
    </xdr:from>
    <xdr:to>
      <xdr:col>50</xdr:col>
      <xdr:colOff>165100</xdr:colOff>
      <xdr:row>40</xdr:row>
      <xdr:rowOff>139700</xdr:rowOff>
    </xdr:to>
    <xdr:sp macro="" textlink="">
      <xdr:nvSpPr>
        <xdr:cNvPr id="117" name="楕円 116"/>
        <xdr:cNvSpPr/>
      </xdr:nvSpPr>
      <xdr:spPr>
        <a:xfrm>
          <a:off x="95885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32</xdr:row>
      <xdr:rowOff>143510</xdr:rowOff>
    </xdr:from>
    <xdr:to>
      <xdr:col>46</xdr:col>
      <xdr:colOff>38100</xdr:colOff>
      <xdr:row>33</xdr:row>
      <xdr:rowOff>73660</xdr:rowOff>
    </xdr:to>
    <xdr:sp macro="" textlink="">
      <xdr:nvSpPr>
        <xdr:cNvPr id="118" name="楕円 117"/>
        <xdr:cNvSpPr/>
      </xdr:nvSpPr>
      <xdr:spPr>
        <a:xfrm>
          <a:off x="8699500" y="562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22860</xdr:rowOff>
    </xdr:from>
    <xdr:to>
      <xdr:col>50</xdr:col>
      <xdr:colOff>114300</xdr:colOff>
      <xdr:row>40</xdr:row>
      <xdr:rowOff>88900</xdr:rowOff>
    </xdr:to>
    <xdr:cxnSp macro="">
      <xdr:nvCxnSpPr>
        <xdr:cNvPr id="119" name="直線コネクタ 118"/>
        <xdr:cNvCxnSpPr/>
      </xdr:nvCxnSpPr>
      <xdr:spPr>
        <a:xfrm>
          <a:off x="8750300" y="5680710"/>
          <a:ext cx="889000" cy="126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20" name="n_1main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90187</xdr:rowOff>
    </xdr:from>
    <xdr:ext cx="469744" cy="259045"/>
    <xdr:sp macro="" textlink="">
      <xdr:nvSpPr>
        <xdr:cNvPr id="121" name="n_2mainValue【図書館】&#10;一人当たり面積"/>
        <xdr:cNvSpPr txBox="1"/>
      </xdr:nvSpPr>
      <xdr:spPr>
        <a:xfrm>
          <a:off x="8515427" y="540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146" name="直線コネクタ 145"/>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147"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148" name="直線コネクタ 147"/>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9"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0" name="直線コネクタ 149"/>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151"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52" name="フローチャート: 判断 151"/>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53" name="フローチャート: 判断 152"/>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154"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155" name="フローチャート: 判断 154"/>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74312</xdr:rowOff>
    </xdr:from>
    <xdr:ext cx="405111" cy="259045"/>
    <xdr:sp macro="" textlink="">
      <xdr:nvSpPr>
        <xdr:cNvPr id="156" name="n_2aveValue【体育館・プール】&#10;有形固定資産減価償却率"/>
        <xdr:cNvSpPr txBox="1"/>
      </xdr:nvSpPr>
      <xdr:spPr>
        <a:xfrm>
          <a:off x="27057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53975</xdr:rowOff>
    </xdr:from>
    <xdr:to>
      <xdr:col>20</xdr:col>
      <xdr:colOff>38100</xdr:colOff>
      <xdr:row>57</xdr:row>
      <xdr:rowOff>155575</xdr:rowOff>
    </xdr:to>
    <xdr:sp macro="" textlink="">
      <xdr:nvSpPr>
        <xdr:cNvPr id="162" name="楕円 161"/>
        <xdr:cNvSpPr/>
      </xdr:nvSpPr>
      <xdr:spPr>
        <a:xfrm>
          <a:off x="3746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55</xdr:row>
      <xdr:rowOff>44450</xdr:rowOff>
    </xdr:from>
    <xdr:to>
      <xdr:col>15</xdr:col>
      <xdr:colOff>101600</xdr:colOff>
      <xdr:row>55</xdr:row>
      <xdr:rowOff>146050</xdr:rowOff>
    </xdr:to>
    <xdr:sp macro="" textlink="">
      <xdr:nvSpPr>
        <xdr:cNvPr id="163" name="楕円 162"/>
        <xdr:cNvSpPr/>
      </xdr:nvSpPr>
      <xdr:spPr>
        <a:xfrm>
          <a:off x="2857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57</xdr:row>
      <xdr:rowOff>104775</xdr:rowOff>
    </xdr:to>
    <xdr:cxnSp macro="">
      <xdr:nvCxnSpPr>
        <xdr:cNvPr id="164" name="直線コネクタ 163"/>
        <xdr:cNvCxnSpPr/>
      </xdr:nvCxnSpPr>
      <xdr:spPr>
        <a:xfrm>
          <a:off x="2908300" y="9525000"/>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652</xdr:rowOff>
    </xdr:from>
    <xdr:ext cx="405111" cy="259045"/>
    <xdr:sp macro="" textlink="">
      <xdr:nvSpPr>
        <xdr:cNvPr id="165" name="n_1mainValue【体育館・プール】&#10;有形固定資産減価償却率"/>
        <xdr:cNvSpPr txBox="1"/>
      </xdr:nvSpPr>
      <xdr:spPr>
        <a:xfrm>
          <a:off x="3582044" y="960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53</xdr:row>
      <xdr:rowOff>162577</xdr:rowOff>
    </xdr:from>
    <xdr:ext cx="469744" cy="259045"/>
    <xdr:sp macro="" textlink="">
      <xdr:nvSpPr>
        <xdr:cNvPr id="166" name="n_2mainValue【体育館・プール】&#10;有形固定資産減価償却率"/>
        <xdr:cNvSpPr txBox="1"/>
      </xdr:nvSpPr>
      <xdr:spPr>
        <a:xfrm>
          <a:off x="2673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58</xdr:row>
      <xdr:rowOff>154534</xdr:rowOff>
    </xdr:from>
    <xdr:to>
      <xdr:col>54</xdr:col>
      <xdr:colOff>189865</xdr:colOff>
      <xdr:row>63</xdr:row>
      <xdr:rowOff>142646</xdr:rowOff>
    </xdr:to>
    <xdr:cxnSp macro="">
      <xdr:nvCxnSpPr>
        <xdr:cNvPr id="188" name="直線コネクタ 187"/>
        <xdr:cNvCxnSpPr/>
      </xdr:nvCxnSpPr>
      <xdr:spPr>
        <a:xfrm flipV="1">
          <a:off x="10476865" y="10098634"/>
          <a:ext cx="0" cy="84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146473</xdr:rowOff>
    </xdr:from>
    <xdr:ext cx="469744" cy="259045"/>
    <xdr:sp macro="" textlink="">
      <xdr:nvSpPr>
        <xdr:cNvPr id="189" name="【体育館・プール】&#10;一人当たり面積最小値テキスト"/>
        <xdr:cNvSpPr txBox="1"/>
      </xdr:nvSpPr>
      <xdr:spPr>
        <a:xfrm>
          <a:off x="10515600" y="1094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142646</xdr:rowOff>
    </xdr:from>
    <xdr:to>
      <xdr:col>55</xdr:col>
      <xdr:colOff>88900</xdr:colOff>
      <xdr:row>63</xdr:row>
      <xdr:rowOff>142646</xdr:rowOff>
    </xdr:to>
    <xdr:cxnSp macro="">
      <xdr:nvCxnSpPr>
        <xdr:cNvPr id="190" name="直線コネクタ 189"/>
        <xdr:cNvCxnSpPr/>
      </xdr:nvCxnSpPr>
      <xdr:spPr>
        <a:xfrm>
          <a:off x="10388600" y="109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57</xdr:row>
      <xdr:rowOff>101211</xdr:rowOff>
    </xdr:from>
    <xdr:ext cx="469744" cy="259045"/>
    <xdr:sp macro="" textlink="">
      <xdr:nvSpPr>
        <xdr:cNvPr id="191" name="【体育館・プール】&#10;一人当たり面積最大値テキスト"/>
        <xdr:cNvSpPr txBox="1"/>
      </xdr:nvSpPr>
      <xdr:spPr>
        <a:xfrm>
          <a:off x="10515600" y="987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154534</xdr:rowOff>
    </xdr:from>
    <xdr:to>
      <xdr:col>55</xdr:col>
      <xdr:colOff>88900</xdr:colOff>
      <xdr:row>58</xdr:row>
      <xdr:rowOff>154534</xdr:rowOff>
    </xdr:to>
    <xdr:cxnSp macro="">
      <xdr:nvCxnSpPr>
        <xdr:cNvPr id="192" name="直線コネクタ 191"/>
        <xdr:cNvCxnSpPr/>
      </xdr:nvCxnSpPr>
      <xdr:spPr>
        <a:xfrm>
          <a:off x="10388600" y="10098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142053</xdr:rowOff>
    </xdr:from>
    <xdr:ext cx="469744" cy="259045"/>
    <xdr:sp macro="" textlink="">
      <xdr:nvSpPr>
        <xdr:cNvPr id="193" name="【体育館・プール】&#10;一人当たり面積平均値テキスト"/>
        <xdr:cNvSpPr txBox="1"/>
      </xdr:nvSpPr>
      <xdr:spPr>
        <a:xfrm>
          <a:off x="10515600" y="10600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163626</xdr:rowOff>
    </xdr:from>
    <xdr:to>
      <xdr:col>55</xdr:col>
      <xdr:colOff>50800</xdr:colOff>
      <xdr:row>62</xdr:row>
      <xdr:rowOff>93776</xdr:rowOff>
    </xdr:to>
    <xdr:sp macro="" textlink="">
      <xdr:nvSpPr>
        <xdr:cNvPr id="194" name="フローチャート: 判断 193"/>
        <xdr:cNvSpPr/>
      </xdr:nvSpPr>
      <xdr:spPr>
        <a:xfrm>
          <a:off x="10426700" y="1062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170028</xdr:rowOff>
    </xdr:from>
    <xdr:to>
      <xdr:col>50</xdr:col>
      <xdr:colOff>165100</xdr:colOff>
      <xdr:row>62</xdr:row>
      <xdr:rowOff>100178</xdr:rowOff>
    </xdr:to>
    <xdr:sp macro="" textlink="">
      <xdr:nvSpPr>
        <xdr:cNvPr id="195" name="フローチャート: 判断 194"/>
        <xdr:cNvSpPr/>
      </xdr:nvSpPr>
      <xdr:spPr>
        <a:xfrm>
          <a:off x="9588500" y="106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116705</xdr:rowOff>
    </xdr:from>
    <xdr:ext cx="469744" cy="259045"/>
    <xdr:sp macro="" textlink="">
      <xdr:nvSpPr>
        <xdr:cNvPr id="196" name="n_1aveValue【体育館・プール】&#10;一人当たり面積"/>
        <xdr:cNvSpPr txBox="1"/>
      </xdr:nvSpPr>
      <xdr:spPr>
        <a:xfrm>
          <a:off x="9391727" y="1040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164998</xdr:rowOff>
    </xdr:from>
    <xdr:to>
      <xdr:col>46</xdr:col>
      <xdr:colOff>38100</xdr:colOff>
      <xdr:row>62</xdr:row>
      <xdr:rowOff>95148</xdr:rowOff>
    </xdr:to>
    <xdr:sp macro="" textlink="">
      <xdr:nvSpPr>
        <xdr:cNvPr id="197" name="フローチャート: 判断 196"/>
        <xdr:cNvSpPr/>
      </xdr:nvSpPr>
      <xdr:spPr>
        <a:xfrm>
          <a:off x="8699500" y="1062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86275</xdr:rowOff>
    </xdr:from>
    <xdr:ext cx="469744" cy="259045"/>
    <xdr:sp macro="" textlink="">
      <xdr:nvSpPr>
        <xdr:cNvPr id="198" name="n_2aveValue【体育館・プール】&#10;一人当たり面積"/>
        <xdr:cNvSpPr txBox="1"/>
      </xdr:nvSpPr>
      <xdr:spPr>
        <a:xfrm>
          <a:off x="8515427" y="1071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35611</xdr:rowOff>
    </xdr:from>
    <xdr:to>
      <xdr:col>50</xdr:col>
      <xdr:colOff>165100</xdr:colOff>
      <xdr:row>63</xdr:row>
      <xdr:rowOff>137211</xdr:rowOff>
    </xdr:to>
    <xdr:sp macro="" textlink="">
      <xdr:nvSpPr>
        <xdr:cNvPr id="204" name="楕円 203"/>
        <xdr:cNvSpPr/>
      </xdr:nvSpPr>
      <xdr:spPr>
        <a:xfrm>
          <a:off x="9588500" y="108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55</xdr:row>
      <xdr:rowOff>143510</xdr:rowOff>
    </xdr:from>
    <xdr:to>
      <xdr:col>46</xdr:col>
      <xdr:colOff>38100</xdr:colOff>
      <xdr:row>56</xdr:row>
      <xdr:rowOff>73660</xdr:rowOff>
    </xdr:to>
    <xdr:sp macro="" textlink="">
      <xdr:nvSpPr>
        <xdr:cNvPr id="205" name="楕円 204"/>
        <xdr:cNvSpPr/>
      </xdr:nvSpPr>
      <xdr:spPr>
        <a:xfrm>
          <a:off x="8699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22860</xdr:rowOff>
    </xdr:from>
    <xdr:to>
      <xdr:col>50</xdr:col>
      <xdr:colOff>114300</xdr:colOff>
      <xdr:row>63</xdr:row>
      <xdr:rowOff>86411</xdr:rowOff>
    </xdr:to>
    <xdr:cxnSp macro="">
      <xdr:nvCxnSpPr>
        <xdr:cNvPr id="206" name="直線コネクタ 205"/>
        <xdr:cNvCxnSpPr/>
      </xdr:nvCxnSpPr>
      <xdr:spPr>
        <a:xfrm>
          <a:off x="8750300" y="9624060"/>
          <a:ext cx="889000" cy="126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128338</xdr:rowOff>
    </xdr:from>
    <xdr:ext cx="469744" cy="259045"/>
    <xdr:sp macro="" textlink="">
      <xdr:nvSpPr>
        <xdr:cNvPr id="207" name="n_1mainValue【体育館・プール】&#10;一人当たり面積"/>
        <xdr:cNvSpPr txBox="1"/>
      </xdr:nvSpPr>
      <xdr:spPr>
        <a:xfrm>
          <a:off x="9391727" y="109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90187</xdr:rowOff>
    </xdr:from>
    <xdr:ext cx="469744" cy="259045"/>
    <xdr:sp macro="" textlink="">
      <xdr:nvSpPr>
        <xdr:cNvPr id="208" name="n_2mainValue【体育館・プール】&#10;一人当たり面積"/>
        <xdr:cNvSpPr txBox="1"/>
      </xdr:nvSpPr>
      <xdr:spPr>
        <a:xfrm>
          <a:off x="8515427" y="934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233" name="直線コネクタ 232"/>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34" name="【福祉施設】&#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35" name="直線コネクタ 234"/>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6"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7" name="直線コネクタ 23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238" name="【福祉施設】&#10;有形固定資産減価償却率平均値テキスト"/>
        <xdr:cNvSpPr txBox="1"/>
      </xdr:nvSpPr>
      <xdr:spPr>
        <a:xfrm>
          <a:off x="4673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239" name="フローチャート: 判断 238"/>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40" name="フローチャート: 判断 239"/>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102888</xdr:rowOff>
    </xdr:from>
    <xdr:ext cx="405111" cy="259045"/>
    <xdr:sp macro="" textlink="">
      <xdr:nvSpPr>
        <xdr:cNvPr id="241" name="n_1aveValue【福祉施設】&#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128270</xdr:rowOff>
    </xdr:from>
    <xdr:to>
      <xdr:col>15</xdr:col>
      <xdr:colOff>101600</xdr:colOff>
      <xdr:row>83</xdr:row>
      <xdr:rowOff>58420</xdr:rowOff>
    </xdr:to>
    <xdr:sp macro="" textlink="">
      <xdr:nvSpPr>
        <xdr:cNvPr id="242" name="フローチャート: 判断 241"/>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49547</xdr:rowOff>
    </xdr:from>
    <xdr:ext cx="405111" cy="259045"/>
    <xdr:sp macro="" textlink="">
      <xdr:nvSpPr>
        <xdr:cNvPr id="243" name="n_2aveValue【福祉施設】&#10;有形固定資産減価償却率"/>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116839</xdr:rowOff>
    </xdr:from>
    <xdr:to>
      <xdr:col>20</xdr:col>
      <xdr:colOff>38100</xdr:colOff>
      <xdr:row>83</xdr:row>
      <xdr:rowOff>46989</xdr:rowOff>
    </xdr:to>
    <xdr:sp macro="" textlink="">
      <xdr:nvSpPr>
        <xdr:cNvPr id="249" name="楕円 248"/>
        <xdr:cNvSpPr/>
      </xdr:nvSpPr>
      <xdr:spPr>
        <a:xfrm>
          <a:off x="3746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137795</xdr:rowOff>
    </xdr:from>
    <xdr:to>
      <xdr:col>15</xdr:col>
      <xdr:colOff>101600</xdr:colOff>
      <xdr:row>81</xdr:row>
      <xdr:rowOff>67945</xdr:rowOff>
    </xdr:to>
    <xdr:sp macro="" textlink="">
      <xdr:nvSpPr>
        <xdr:cNvPr id="250" name="楕円 249"/>
        <xdr:cNvSpPr/>
      </xdr:nvSpPr>
      <xdr:spPr>
        <a:xfrm>
          <a:off x="2857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17145</xdr:rowOff>
    </xdr:from>
    <xdr:to>
      <xdr:col>19</xdr:col>
      <xdr:colOff>177800</xdr:colOff>
      <xdr:row>82</xdr:row>
      <xdr:rowOff>167639</xdr:rowOff>
    </xdr:to>
    <xdr:cxnSp macro="">
      <xdr:nvCxnSpPr>
        <xdr:cNvPr id="251" name="直線コネクタ 250"/>
        <xdr:cNvCxnSpPr/>
      </xdr:nvCxnSpPr>
      <xdr:spPr>
        <a:xfrm>
          <a:off x="2908300" y="13904595"/>
          <a:ext cx="889000" cy="32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63516</xdr:rowOff>
    </xdr:from>
    <xdr:ext cx="405111" cy="259045"/>
    <xdr:sp macro="" textlink="">
      <xdr:nvSpPr>
        <xdr:cNvPr id="252" name="n_1mainValue【福祉施設】&#10;有形固定資産減価償却率"/>
        <xdr:cNvSpPr txBox="1"/>
      </xdr:nvSpPr>
      <xdr:spPr>
        <a:xfrm>
          <a:off x="35820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84472</xdr:rowOff>
    </xdr:from>
    <xdr:ext cx="405111" cy="259045"/>
    <xdr:sp macro="" textlink="">
      <xdr:nvSpPr>
        <xdr:cNvPr id="253" name="n_2mainValue【福祉施設】&#10;有形固定資産減価償却率"/>
        <xdr:cNvSpPr txBox="1"/>
      </xdr:nvSpPr>
      <xdr:spPr>
        <a:xfrm>
          <a:off x="2705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77" name="直線コネクタ 276"/>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78" name="【福祉施設】&#10;一人当たり面積最小値テキスト"/>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79" name="直線コネクタ 278"/>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80" name="【福祉施設】&#10;一人当たり面積最大値テキスト"/>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81" name="直線コネクタ 280"/>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146321</xdr:rowOff>
    </xdr:from>
    <xdr:ext cx="469744" cy="259045"/>
    <xdr:sp macro="" textlink="">
      <xdr:nvSpPr>
        <xdr:cNvPr id="282" name="【福祉施設】&#10;一人当たり面積平均値テキスト"/>
        <xdr:cNvSpPr txBox="1"/>
      </xdr:nvSpPr>
      <xdr:spPr>
        <a:xfrm>
          <a:off x="10515600" y="1454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83" name="フローチャート: 判断 282"/>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84" name="フローチャート: 判断 283"/>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70121</xdr:rowOff>
    </xdr:from>
    <xdr:ext cx="469744" cy="259045"/>
    <xdr:sp macro="" textlink="">
      <xdr:nvSpPr>
        <xdr:cNvPr id="285" name="n_1aveValue【福祉施設】&#10;一人当たり面積"/>
        <xdr:cNvSpPr txBox="1"/>
      </xdr:nvSpPr>
      <xdr:spPr>
        <a:xfrm>
          <a:off x="9391727" y="1464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115315</xdr:rowOff>
    </xdr:from>
    <xdr:to>
      <xdr:col>46</xdr:col>
      <xdr:colOff>38100</xdr:colOff>
      <xdr:row>85</xdr:row>
      <xdr:rowOff>45465</xdr:rowOff>
    </xdr:to>
    <xdr:sp macro="" textlink="">
      <xdr:nvSpPr>
        <xdr:cNvPr id="286" name="フローチャート: 判断 285"/>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36592</xdr:rowOff>
    </xdr:from>
    <xdr:ext cx="469744" cy="259045"/>
    <xdr:sp macro="" textlink="">
      <xdr:nvSpPr>
        <xdr:cNvPr id="287" name="n_2aveValue【福祉施設】&#10;一人当たり面積"/>
        <xdr:cNvSpPr txBox="1"/>
      </xdr:nvSpPr>
      <xdr:spPr>
        <a:xfrm>
          <a:off x="8515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29972</xdr:rowOff>
    </xdr:from>
    <xdr:to>
      <xdr:col>50</xdr:col>
      <xdr:colOff>165100</xdr:colOff>
      <xdr:row>84</xdr:row>
      <xdr:rowOff>131572</xdr:rowOff>
    </xdr:to>
    <xdr:sp macro="" textlink="">
      <xdr:nvSpPr>
        <xdr:cNvPr id="293" name="楕円 292"/>
        <xdr:cNvSpPr/>
      </xdr:nvSpPr>
      <xdr:spPr>
        <a:xfrm>
          <a:off x="9588500" y="1443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160274</xdr:rowOff>
    </xdr:from>
    <xdr:to>
      <xdr:col>46</xdr:col>
      <xdr:colOff>38100</xdr:colOff>
      <xdr:row>80</xdr:row>
      <xdr:rowOff>90424</xdr:rowOff>
    </xdr:to>
    <xdr:sp macro="" textlink="">
      <xdr:nvSpPr>
        <xdr:cNvPr id="294" name="楕円 293"/>
        <xdr:cNvSpPr/>
      </xdr:nvSpPr>
      <xdr:spPr>
        <a:xfrm>
          <a:off x="8699500" y="1370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39624</xdr:rowOff>
    </xdr:from>
    <xdr:to>
      <xdr:col>50</xdr:col>
      <xdr:colOff>114300</xdr:colOff>
      <xdr:row>84</xdr:row>
      <xdr:rowOff>80772</xdr:rowOff>
    </xdr:to>
    <xdr:cxnSp macro="">
      <xdr:nvCxnSpPr>
        <xdr:cNvPr id="295" name="直線コネクタ 294"/>
        <xdr:cNvCxnSpPr/>
      </xdr:nvCxnSpPr>
      <xdr:spPr>
        <a:xfrm>
          <a:off x="8750300" y="13755624"/>
          <a:ext cx="889000" cy="72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148099</xdr:rowOff>
    </xdr:from>
    <xdr:ext cx="469744" cy="259045"/>
    <xdr:sp macro="" textlink="">
      <xdr:nvSpPr>
        <xdr:cNvPr id="296" name="n_1mainValue【福祉施設】&#10;一人当たり面積"/>
        <xdr:cNvSpPr txBox="1"/>
      </xdr:nvSpPr>
      <xdr:spPr>
        <a:xfrm>
          <a:off x="9391727" y="1420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106951</xdr:rowOff>
    </xdr:from>
    <xdr:ext cx="469744" cy="259045"/>
    <xdr:sp macro="" textlink="">
      <xdr:nvSpPr>
        <xdr:cNvPr id="297" name="n_2mainValue【福祉施設】&#10;一人当たり面積"/>
        <xdr:cNvSpPr txBox="1"/>
      </xdr:nvSpPr>
      <xdr:spPr>
        <a:xfrm>
          <a:off x="8515427" y="1348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08" name="テキスト ボックス 30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09" name="直線コネクタ 30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10" name="テキスト ボックス 309"/>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1" name="直線コネクタ 31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2" name="テキスト ボックス 31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3" name="直線コネクタ 31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4" name="テキスト ボックス 31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5" name="直線コネクタ 31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16" name="テキスト ボックス 315"/>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7" name="直線コネクタ 31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8" name="テキスト ボックス 31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133350</xdr:rowOff>
    </xdr:from>
    <xdr:to>
      <xdr:col>24</xdr:col>
      <xdr:colOff>62865</xdr:colOff>
      <xdr:row>108</xdr:row>
      <xdr:rowOff>133350</xdr:rowOff>
    </xdr:to>
    <xdr:cxnSp macro="">
      <xdr:nvCxnSpPr>
        <xdr:cNvPr id="320" name="直線コネクタ 319"/>
        <xdr:cNvCxnSpPr/>
      </xdr:nvCxnSpPr>
      <xdr:spPr>
        <a:xfrm flipV="1">
          <a:off x="4634865" y="1744980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137177</xdr:rowOff>
    </xdr:from>
    <xdr:ext cx="405111" cy="259045"/>
    <xdr:sp macro="" textlink="">
      <xdr:nvSpPr>
        <xdr:cNvPr id="321" name="【市民会館】&#10;有形固定資産減価償却率最小値テキスト"/>
        <xdr:cNvSpPr txBox="1"/>
      </xdr:nvSpPr>
      <xdr:spPr>
        <a:xfrm>
          <a:off x="4673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322" name="直線コネクタ 321"/>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80027</xdr:rowOff>
    </xdr:from>
    <xdr:ext cx="405111" cy="259045"/>
    <xdr:sp macro="" textlink="">
      <xdr:nvSpPr>
        <xdr:cNvPr id="323" name="【市民会館】&#10;有形固定資産減価償却率最大値テキスト"/>
        <xdr:cNvSpPr txBox="1"/>
      </xdr:nvSpPr>
      <xdr:spPr>
        <a:xfrm>
          <a:off x="46736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133350</xdr:rowOff>
    </xdr:from>
    <xdr:to>
      <xdr:col>24</xdr:col>
      <xdr:colOff>152400</xdr:colOff>
      <xdr:row>101</xdr:row>
      <xdr:rowOff>133350</xdr:rowOff>
    </xdr:to>
    <xdr:cxnSp macro="">
      <xdr:nvCxnSpPr>
        <xdr:cNvPr id="324" name="直線コネクタ 323"/>
        <xdr:cNvCxnSpPr/>
      </xdr:nvCxnSpPr>
      <xdr:spPr>
        <a:xfrm>
          <a:off x="4546600" y="1744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79264</xdr:rowOff>
    </xdr:from>
    <xdr:ext cx="405111" cy="259045"/>
    <xdr:sp macro="" textlink="">
      <xdr:nvSpPr>
        <xdr:cNvPr id="325" name="【市民会館】&#10;有形固定資産減価償却率平均値テキスト"/>
        <xdr:cNvSpPr txBox="1"/>
      </xdr:nvSpPr>
      <xdr:spPr>
        <a:xfrm>
          <a:off x="4673600" y="18081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100837</xdr:rowOff>
    </xdr:from>
    <xdr:to>
      <xdr:col>24</xdr:col>
      <xdr:colOff>114300</xdr:colOff>
      <xdr:row>106</xdr:row>
      <xdr:rowOff>30987</xdr:rowOff>
    </xdr:to>
    <xdr:sp macro="" textlink="">
      <xdr:nvSpPr>
        <xdr:cNvPr id="326" name="フローチャート: 判断 325"/>
        <xdr:cNvSpPr/>
      </xdr:nvSpPr>
      <xdr:spPr>
        <a:xfrm>
          <a:off x="45847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36830</xdr:rowOff>
    </xdr:from>
    <xdr:to>
      <xdr:col>20</xdr:col>
      <xdr:colOff>38100</xdr:colOff>
      <xdr:row>106</xdr:row>
      <xdr:rowOff>138430</xdr:rowOff>
    </xdr:to>
    <xdr:sp macro="" textlink="">
      <xdr:nvSpPr>
        <xdr:cNvPr id="327" name="フローチャート: 判断 326"/>
        <xdr:cNvSpPr/>
      </xdr:nvSpPr>
      <xdr:spPr>
        <a:xfrm>
          <a:off x="3746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154957</xdr:rowOff>
    </xdr:from>
    <xdr:ext cx="405111" cy="259045"/>
    <xdr:sp macro="" textlink="">
      <xdr:nvSpPr>
        <xdr:cNvPr id="328" name="n_1aveValue【市民会館】&#10;有形固定資産減価償却率"/>
        <xdr:cNvSpPr txBox="1"/>
      </xdr:nvSpPr>
      <xdr:spPr>
        <a:xfrm>
          <a:off x="35820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148844</xdr:rowOff>
    </xdr:from>
    <xdr:to>
      <xdr:col>15</xdr:col>
      <xdr:colOff>101600</xdr:colOff>
      <xdr:row>107</xdr:row>
      <xdr:rowOff>78994</xdr:rowOff>
    </xdr:to>
    <xdr:sp macro="" textlink="">
      <xdr:nvSpPr>
        <xdr:cNvPr id="329" name="フローチャート: 判断 328"/>
        <xdr:cNvSpPr/>
      </xdr:nvSpPr>
      <xdr:spPr>
        <a:xfrm>
          <a:off x="2857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107</xdr:row>
      <xdr:rowOff>70121</xdr:rowOff>
    </xdr:from>
    <xdr:ext cx="405111" cy="259045"/>
    <xdr:sp macro="" textlink="">
      <xdr:nvSpPr>
        <xdr:cNvPr id="330" name="n_2aveValue【市民会館】&#10;有形固定資産減価償却率"/>
        <xdr:cNvSpPr txBox="1"/>
      </xdr:nvSpPr>
      <xdr:spPr>
        <a:xfrm>
          <a:off x="2705744" y="1841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1" name="テキスト ボックス 33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2" name="テキスト ボックス 33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3" name="テキスト ボックス 33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4" name="テキスト ボックス 33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5" name="テキスト ボックス 33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45974</xdr:rowOff>
    </xdr:from>
    <xdr:to>
      <xdr:col>20</xdr:col>
      <xdr:colOff>38100</xdr:colOff>
      <xdr:row>107</xdr:row>
      <xdr:rowOff>147574</xdr:rowOff>
    </xdr:to>
    <xdr:sp macro="" textlink="">
      <xdr:nvSpPr>
        <xdr:cNvPr id="336" name="楕円 335"/>
        <xdr:cNvSpPr/>
      </xdr:nvSpPr>
      <xdr:spPr>
        <a:xfrm>
          <a:off x="3746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27687</xdr:rowOff>
    </xdr:from>
    <xdr:to>
      <xdr:col>15</xdr:col>
      <xdr:colOff>101600</xdr:colOff>
      <xdr:row>104</xdr:row>
      <xdr:rowOff>129287</xdr:rowOff>
    </xdr:to>
    <xdr:sp macro="" textlink="">
      <xdr:nvSpPr>
        <xdr:cNvPr id="337" name="楕円 336"/>
        <xdr:cNvSpPr/>
      </xdr:nvSpPr>
      <xdr:spPr>
        <a:xfrm>
          <a:off x="2857500" y="1785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78487</xdr:rowOff>
    </xdr:from>
    <xdr:to>
      <xdr:col>19</xdr:col>
      <xdr:colOff>177800</xdr:colOff>
      <xdr:row>107</xdr:row>
      <xdr:rowOff>96774</xdr:rowOff>
    </xdr:to>
    <xdr:cxnSp macro="">
      <xdr:nvCxnSpPr>
        <xdr:cNvPr id="338" name="直線コネクタ 337"/>
        <xdr:cNvCxnSpPr/>
      </xdr:nvCxnSpPr>
      <xdr:spPr>
        <a:xfrm>
          <a:off x="2908300" y="17909287"/>
          <a:ext cx="889000" cy="53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138701</xdr:rowOff>
    </xdr:from>
    <xdr:ext cx="405111" cy="259045"/>
    <xdr:sp macro="" textlink="">
      <xdr:nvSpPr>
        <xdr:cNvPr id="339" name="n_1mainValue【市民会館】&#10;有形固定資産減価償却率"/>
        <xdr:cNvSpPr txBox="1"/>
      </xdr:nvSpPr>
      <xdr:spPr>
        <a:xfrm>
          <a:off x="3582044" y="1848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145814</xdr:rowOff>
    </xdr:from>
    <xdr:ext cx="405111" cy="259045"/>
    <xdr:sp macro="" textlink="">
      <xdr:nvSpPr>
        <xdr:cNvPr id="340" name="n_2mainValue【市民会館】&#10;有形固定資産減価償却率"/>
        <xdr:cNvSpPr txBox="1"/>
      </xdr:nvSpPr>
      <xdr:spPr>
        <a:xfrm>
          <a:off x="2705744" y="1763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1" name="直線コネクタ 35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2" name="テキスト ボックス 35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3" name="直線コネクタ 35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4" name="テキスト ボックス 35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5" name="直線コネクタ 35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6" name="テキスト ボックス 35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7" name="直線コネクタ 35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8" name="テキスト ボックス 35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9" name="直線コネクタ 35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0" name="テキスト ボックス 35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2" name="テキスト ボックス 3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161544</xdr:rowOff>
    </xdr:from>
    <xdr:to>
      <xdr:col>54</xdr:col>
      <xdr:colOff>189865</xdr:colOff>
      <xdr:row>108</xdr:row>
      <xdr:rowOff>83058</xdr:rowOff>
    </xdr:to>
    <xdr:cxnSp macro="">
      <xdr:nvCxnSpPr>
        <xdr:cNvPr id="364" name="直線コネクタ 363"/>
        <xdr:cNvCxnSpPr/>
      </xdr:nvCxnSpPr>
      <xdr:spPr>
        <a:xfrm flipV="1">
          <a:off x="10476865" y="17649444"/>
          <a:ext cx="0" cy="950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86885</xdr:rowOff>
    </xdr:from>
    <xdr:ext cx="469744" cy="259045"/>
    <xdr:sp macro="" textlink="">
      <xdr:nvSpPr>
        <xdr:cNvPr id="365" name="【市民会館】&#10;一人当たり面積最小値テキスト"/>
        <xdr:cNvSpPr txBox="1"/>
      </xdr:nvSpPr>
      <xdr:spPr>
        <a:xfrm>
          <a:off x="10515600" y="1860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83058</xdr:rowOff>
    </xdr:from>
    <xdr:to>
      <xdr:col>55</xdr:col>
      <xdr:colOff>88900</xdr:colOff>
      <xdr:row>108</xdr:row>
      <xdr:rowOff>83058</xdr:rowOff>
    </xdr:to>
    <xdr:cxnSp macro="">
      <xdr:nvCxnSpPr>
        <xdr:cNvPr id="366" name="直線コネクタ 365"/>
        <xdr:cNvCxnSpPr/>
      </xdr:nvCxnSpPr>
      <xdr:spPr>
        <a:xfrm>
          <a:off x="10388600" y="1859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108221</xdr:rowOff>
    </xdr:from>
    <xdr:ext cx="469744" cy="259045"/>
    <xdr:sp macro="" textlink="">
      <xdr:nvSpPr>
        <xdr:cNvPr id="367" name="【市民会館】&#10;一人当たり面積最大値テキスト"/>
        <xdr:cNvSpPr txBox="1"/>
      </xdr:nvSpPr>
      <xdr:spPr>
        <a:xfrm>
          <a:off x="10515600" y="1742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161544</xdr:rowOff>
    </xdr:from>
    <xdr:to>
      <xdr:col>55</xdr:col>
      <xdr:colOff>88900</xdr:colOff>
      <xdr:row>102</xdr:row>
      <xdr:rowOff>161544</xdr:rowOff>
    </xdr:to>
    <xdr:cxnSp macro="">
      <xdr:nvCxnSpPr>
        <xdr:cNvPr id="368" name="直線コネクタ 367"/>
        <xdr:cNvCxnSpPr/>
      </xdr:nvCxnSpPr>
      <xdr:spPr>
        <a:xfrm>
          <a:off x="10388600" y="1764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107459</xdr:rowOff>
    </xdr:from>
    <xdr:ext cx="469744" cy="259045"/>
    <xdr:sp macro="" textlink="">
      <xdr:nvSpPr>
        <xdr:cNvPr id="369" name="【市民会館】&#10;一人当たり面積平均値テキスト"/>
        <xdr:cNvSpPr txBox="1"/>
      </xdr:nvSpPr>
      <xdr:spPr>
        <a:xfrm>
          <a:off x="10515600" y="18281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129032</xdr:rowOff>
    </xdr:from>
    <xdr:to>
      <xdr:col>55</xdr:col>
      <xdr:colOff>50800</xdr:colOff>
      <xdr:row>107</xdr:row>
      <xdr:rowOff>59182</xdr:rowOff>
    </xdr:to>
    <xdr:sp macro="" textlink="">
      <xdr:nvSpPr>
        <xdr:cNvPr id="370" name="フローチャート: 判断 369"/>
        <xdr:cNvSpPr/>
      </xdr:nvSpPr>
      <xdr:spPr>
        <a:xfrm>
          <a:off x="10426700" y="1830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112268</xdr:rowOff>
    </xdr:from>
    <xdr:to>
      <xdr:col>50</xdr:col>
      <xdr:colOff>165100</xdr:colOff>
      <xdr:row>107</xdr:row>
      <xdr:rowOff>42418</xdr:rowOff>
    </xdr:to>
    <xdr:sp macro="" textlink="">
      <xdr:nvSpPr>
        <xdr:cNvPr id="371" name="フローチャート: 判断 370"/>
        <xdr:cNvSpPr/>
      </xdr:nvSpPr>
      <xdr:spPr>
        <a:xfrm>
          <a:off x="9588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33545</xdr:rowOff>
    </xdr:from>
    <xdr:ext cx="469744" cy="259045"/>
    <xdr:sp macro="" textlink="">
      <xdr:nvSpPr>
        <xdr:cNvPr id="372" name="n_1aveValue【市民会館】&#10;一人当たり面積"/>
        <xdr:cNvSpPr txBox="1"/>
      </xdr:nvSpPr>
      <xdr:spPr>
        <a:xfrm>
          <a:off x="93917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70358</xdr:rowOff>
    </xdr:from>
    <xdr:to>
      <xdr:col>46</xdr:col>
      <xdr:colOff>38100</xdr:colOff>
      <xdr:row>107</xdr:row>
      <xdr:rowOff>508</xdr:rowOff>
    </xdr:to>
    <xdr:sp macro="" textlink="">
      <xdr:nvSpPr>
        <xdr:cNvPr id="373" name="フローチャート: 判断 372"/>
        <xdr:cNvSpPr/>
      </xdr:nvSpPr>
      <xdr:spPr>
        <a:xfrm>
          <a:off x="86995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163085</xdr:rowOff>
    </xdr:from>
    <xdr:ext cx="469744" cy="259045"/>
    <xdr:sp macro="" textlink="">
      <xdr:nvSpPr>
        <xdr:cNvPr id="374" name="n_2aveValue【市民会館】&#10;一人当たり面積"/>
        <xdr:cNvSpPr txBox="1"/>
      </xdr:nvSpPr>
      <xdr:spPr>
        <a:xfrm>
          <a:off x="8515427" y="1833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5" name="テキスト ボックス 3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82550</xdr:rowOff>
    </xdr:from>
    <xdr:to>
      <xdr:col>50</xdr:col>
      <xdr:colOff>165100</xdr:colOff>
      <xdr:row>105</xdr:row>
      <xdr:rowOff>12700</xdr:rowOff>
    </xdr:to>
    <xdr:sp macro="" textlink="">
      <xdr:nvSpPr>
        <xdr:cNvPr id="380" name="楕円 379"/>
        <xdr:cNvSpPr/>
      </xdr:nvSpPr>
      <xdr:spPr>
        <a:xfrm>
          <a:off x="9588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100</xdr:row>
      <xdr:rowOff>68072</xdr:rowOff>
    </xdr:from>
    <xdr:to>
      <xdr:col>46</xdr:col>
      <xdr:colOff>38100</xdr:colOff>
      <xdr:row>100</xdr:row>
      <xdr:rowOff>169672</xdr:rowOff>
    </xdr:to>
    <xdr:sp macro="" textlink="">
      <xdr:nvSpPr>
        <xdr:cNvPr id="381" name="楕円 380"/>
        <xdr:cNvSpPr/>
      </xdr:nvSpPr>
      <xdr:spPr>
        <a:xfrm>
          <a:off x="8699500" y="172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118872</xdr:rowOff>
    </xdr:from>
    <xdr:to>
      <xdr:col>50</xdr:col>
      <xdr:colOff>114300</xdr:colOff>
      <xdr:row>104</xdr:row>
      <xdr:rowOff>133350</xdr:rowOff>
    </xdr:to>
    <xdr:cxnSp macro="">
      <xdr:nvCxnSpPr>
        <xdr:cNvPr id="382" name="直線コネクタ 381"/>
        <xdr:cNvCxnSpPr/>
      </xdr:nvCxnSpPr>
      <xdr:spPr>
        <a:xfrm>
          <a:off x="8750300" y="17263872"/>
          <a:ext cx="889000" cy="70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29227</xdr:rowOff>
    </xdr:from>
    <xdr:ext cx="469744" cy="259045"/>
    <xdr:sp macro="" textlink="">
      <xdr:nvSpPr>
        <xdr:cNvPr id="383" name="n_1mainValue【市民会館】&#10;一人当たり面積"/>
        <xdr:cNvSpPr txBox="1"/>
      </xdr:nvSpPr>
      <xdr:spPr>
        <a:xfrm>
          <a:off x="9391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14749</xdr:rowOff>
    </xdr:from>
    <xdr:ext cx="469744" cy="259045"/>
    <xdr:sp macro="" textlink="">
      <xdr:nvSpPr>
        <xdr:cNvPr id="384" name="n_2mainValue【市民会館】&#10;一人当たり面積"/>
        <xdr:cNvSpPr txBox="1"/>
      </xdr:nvSpPr>
      <xdr:spPr>
        <a:xfrm>
          <a:off x="8515427" y="1698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3" name="テキスト ボックス 3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4" name="直線コネクタ 3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5" name="テキスト ボックス 39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6" name="直線コネクタ 3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7" name="テキスト ボックス 39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8" name="直線コネクタ 3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9" name="テキスト ボックス 3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0" name="直線コネクタ 3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1" name="テキスト ボックス 4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2" name="直線コネクタ 4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3" name="テキスト ボックス 4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4" name="直線コネクタ 4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5" name="テキスト ボックス 40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7" name="テキスト ボックス 40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42</xdr:row>
      <xdr:rowOff>110490</xdr:rowOff>
    </xdr:to>
    <xdr:cxnSp macro="">
      <xdr:nvCxnSpPr>
        <xdr:cNvPr id="409" name="直線コネクタ 408"/>
        <xdr:cNvCxnSpPr/>
      </xdr:nvCxnSpPr>
      <xdr:spPr>
        <a:xfrm flipV="1">
          <a:off x="16318864" y="585216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114317</xdr:rowOff>
    </xdr:from>
    <xdr:ext cx="405111" cy="259045"/>
    <xdr:sp macro="" textlink="">
      <xdr:nvSpPr>
        <xdr:cNvPr id="410" name="【一般廃棄物処理施設】&#10;有形固定資産減価償却率最小値テキスト"/>
        <xdr:cNvSpPr txBox="1"/>
      </xdr:nvSpPr>
      <xdr:spPr>
        <a:xfrm>
          <a:off x="16357600" y="731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110490</xdr:rowOff>
    </xdr:from>
    <xdr:to>
      <xdr:col>86</xdr:col>
      <xdr:colOff>25400</xdr:colOff>
      <xdr:row>42</xdr:row>
      <xdr:rowOff>110490</xdr:rowOff>
    </xdr:to>
    <xdr:cxnSp macro="">
      <xdr:nvCxnSpPr>
        <xdr:cNvPr id="411" name="直線コネクタ 410"/>
        <xdr:cNvCxnSpPr/>
      </xdr:nvCxnSpPr>
      <xdr:spPr>
        <a:xfrm>
          <a:off x="16230600" y="731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412"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413" name="直線コネクタ 412"/>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68597</xdr:rowOff>
    </xdr:from>
    <xdr:ext cx="405111" cy="259045"/>
    <xdr:sp macro="" textlink="">
      <xdr:nvSpPr>
        <xdr:cNvPr id="414" name="【一般廃棄物処理施設】&#10;有形固定資産減価償却率平均値テキスト"/>
        <xdr:cNvSpPr txBox="1"/>
      </xdr:nvSpPr>
      <xdr:spPr>
        <a:xfrm>
          <a:off x="16357600" y="658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415" name="フローチャート: 判断 414"/>
        <xdr:cNvSpPr/>
      </xdr:nvSpPr>
      <xdr:spPr>
        <a:xfrm>
          <a:off x="16268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55880</xdr:rowOff>
    </xdr:from>
    <xdr:to>
      <xdr:col>81</xdr:col>
      <xdr:colOff>101600</xdr:colOff>
      <xdr:row>38</xdr:row>
      <xdr:rowOff>157480</xdr:rowOff>
    </xdr:to>
    <xdr:sp macro="" textlink="">
      <xdr:nvSpPr>
        <xdr:cNvPr id="416" name="フローチャート: 判断 415"/>
        <xdr:cNvSpPr/>
      </xdr:nvSpPr>
      <xdr:spPr>
        <a:xfrm>
          <a:off x="15430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148607</xdr:rowOff>
    </xdr:from>
    <xdr:ext cx="405111" cy="259045"/>
    <xdr:sp macro="" textlink="">
      <xdr:nvSpPr>
        <xdr:cNvPr id="417" name="n_1aveValue【一般廃棄物処理施設】&#10;有形固定資産減価償却率"/>
        <xdr:cNvSpPr txBox="1"/>
      </xdr:nvSpPr>
      <xdr:spPr>
        <a:xfrm>
          <a:off x="15266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164465</xdr:rowOff>
    </xdr:from>
    <xdr:to>
      <xdr:col>76</xdr:col>
      <xdr:colOff>165100</xdr:colOff>
      <xdr:row>38</xdr:row>
      <xdr:rowOff>94615</xdr:rowOff>
    </xdr:to>
    <xdr:sp macro="" textlink="">
      <xdr:nvSpPr>
        <xdr:cNvPr id="418" name="フローチャート: 判断 417"/>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111142</xdr:rowOff>
    </xdr:from>
    <xdr:ext cx="405111" cy="259045"/>
    <xdr:sp macro="" textlink="">
      <xdr:nvSpPr>
        <xdr:cNvPr id="419" name="n_2aveValue【一般廃棄物処理施設】&#10;有形固定資産減価償却率"/>
        <xdr:cNvSpPr txBox="1"/>
      </xdr:nvSpPr>
      <xdr:spPr>
        <a:xfrm>
          <a:off x="14389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0" name="テキスト ボックス 4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10160</xdr:rowOff>
    </xdr:from>
    <xdr:to>
      <xdr:col>81</xdr:col>
      <xdr:colOff>101600</xdr:colOff>
      <xdr:row>38</xdr:row>
      <xdr:rowOff>111760</xdr:rowOff>
    </xdr:to>
    <xdr:sp macro="" textlink="">
      <xdr:nvSpPr>
        <xdr:cNvPr id="425" name="楕円 424"/>
        <xdr:cNvSpPr/>
      </xdr:nvSpPr>
      <xdr:spPr>
        <a:xfrm>
          <a:off x="15430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128287</xdr:rowOff>
    </xdr:from>
    <xdr:ext cx="405111" cy="259045"/>
    <xdr:sp macro="" textlink="">
      <xdr:nvSpPr>
        <xdr:cNvPr id="426" name="n_1mainValue【一般廃棄物処理施設】&#10;有形固定資産減価償却率"/>
        <xdr:cNvSpPr txBox="1"/>
      </xdr:nvSpPr>
      <xdr:spPr>
        <a:xfrm>
          <a:off x="152660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7" name="直線コネクタ 43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38" name="テキスト ボックス 43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9" name="直線コネクタ 43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0" name="テキスト ボックス 43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1" name="直線コネクタ 44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2" name="テキスト ボックス 44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3" name="直線コネクタ 44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44" name="テキスト ボックス 44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5" name="直線コネクタ 44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46" name="テキスト ボックス 44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7" name="直線コネクタ 44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48" name="テキスト ボックス 447"/>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50" name="テキスト ボックス 44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452" name="直線コネクタ 451"/>
        <xdr:cNvCxnSpPr/>
      </xdr:nvCxnSpPr>
      <xdr:spPr>
        <a:xfrm flipV="1">
          <a:off x="22160864" y="58786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453" name="【一般廃棄物処理施設】&#10;一人当たり有形固定資産（償却資産）額最小値テキスト"/>
        <xdr:cNvSpPr txBox="1"/>
      </xdr:nvSpPr>
      <xdr:spPr>
        <a:xfrm>
          <a:off x="22199600" y="7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454" name="直線コネクタ 453"/>
        <xdr:cNvCxnSpPr/>
      </xdr:nvCxnSpPr>
      <xdr:spPr>
        <a:xfrm>
          <a:off x="22072600" y="725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455" name="【一般廃棄物処理施設】&#10;一人当たり有形固定資産（償却資産）額最大値テキスト"/>
        <xdr:cNvSpPr txBox="1"/>
      </xdr:nvSpPr>
      <xdr:spPr>
        <a:xfrm>
          <a:off x="22199600" y="565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456" name="直線コネクタ 455"/>
        <xdr:cNvCxnSpPr/>
      </xdr:nvCxnSpPr>
      <xdr:spPr>
        <a:xfrm>
          <a:off x="22072600" y="587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23704</xdr:rowOff>
    </xdr:from>
    <xdr:ext cx="599010" cy="259045"/>
    <xdr:sp macro="" textlink="">
      <xdr:nvSpPr>
        <xdr:cNvPr id="457" name="【一般廃棄物処理施設】&#10;一人当たり有形固定資産（償却資産）額平均値テキスト"/>
        <xdr:cNvSpPr txBox="1"/>
      </xdr:nvSpPr>
      <xdr:spPr>
        <a:xfrm>
          <a:off x="22199600" y="6881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458" name="フローチャート: 判断 457"/>
        <xdr:cNvSpPr/>
      </xdr:nvSpPr>
      <xdr:spPr>
        <a:xfrm>
          <a:off x="22110700" y="69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459" name="フローチャート: 判断 458"/>
        <xdr:cNvSpPr/>
      </xdr:nvSpPr>
      <xdr:spPr>
        <a:xfrm>
          <a:off x="21272500" y="69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70091</xdr:rowOff>
    </xdr:from>
    <xdr:ext cx="599010" cy="259045"/>
    <xdr:sp macro="" textlink="">
      <xdr:nvSpPr>
        <xdr:cNvPr id="460" name="n_1aveValue【一般廃棄物処理施設】&#10;一人当たり有形固定資産（償却資産）額"/>
        <xdr:cNvSpPr txBox="1"/>
      </xdr:nvSpPr>
      <xdr:spPr>
        <a:xfrm>
          <a:off x="21011095" y="675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902</xdr:rowOff>
    </xdr:from>
    <xdr:to>
      <xdr:col>107</xdr:col>
      <xdr:colOff>101600</xdr:colOff>
      <xdr:row>41</xdr:row>
      <xdr:rowOff>102502</xdr:rowOff>
    </xdr:to>
    <xdr:sp macro="" textlink="">
      <xdr:nvSpPr>
        <xdr:cNvPr id="461" name="フローチャート: 判断 460"/>
        <xdr:cNvSpPr/>
      </xdr:nvSpPr>
      <xdr:spPr>
        <a:xfrm>
          <a:off x="20383500" y="70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119029</xdr:rowOff>
    </xdr:from>
    <xdr:ext cx="599010" cy="259045"/>
    <xdr:sp macro="" textlink="">
      <xdr:nvSpPr>
        <xdr:cNvPr id="462" name="n_2aveValue【一般廃棄物処理施設】&#10;一人当たり有形固定資産（償却資産）額"/>
        <xdr:cNvSpPr txBox="1"/>
      </xdr:nvSpPr>
      <xdr:spPr>
        <a:xfrm>
          <a:off x="20134795" y="680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100685</xdr:rowOff>
    </xdr:from>
    <xdr:to>
      <xdr:col>112</xdr:col>
      <xdr:colOff>38100</xdr:colOff>
      <xdr:row>42</xdr:row>
      <xdr:rowOff>30835</xdr:rowOff>
    </xdr:to>
    <xdr:sp macro="" textlink="">
      <xdr:nvSpPr>
        <xdr:cNvPr id="468" name="楕円 467"/>
        <xdr:cNvSpPr/>
      </xdr:nvSpPr>
      <xdr:spPr>
        <a:xfrm>
          <a:off x="21272500" y="713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42</xdr:row>
      <xdr:rowOff>21962</xdr:rowOff>
    </xdr:from>
    <xdr:ext cx="534377" cy="259045"/>
    <xdr:sp macro="" textlink="">
      <xdr:nvSpPr>
        <xdr:cNvPr id="469" name="n_1mainValue【一般廃棄物処理施設】&#10;一人当たり有形固定資産（償却資産）額"/>
        <xdr:cNvSpPr txBox="1"/>
      </xdr:nvSpPr>
      <xdr:spPr>
        <a:xfrm>
          <a:off x="21043411" y="722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81" name="テキスト ボックス 480"/>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9" name="テキスト ボックス 48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9525</xdr:rowOff>
    </xdr:to>
    <xdr:cxnSp macro="">
      <xdr:nvCxnSpPr>
        <xdr:cNvPr id="493" name="直線コネクタ 492"/>
        <xdr:cNvCxnSpPr/>
      </xdr:nvCxnSpPr>
      <xdr:spPr>
        <a:xfrm flipV="1">
          <a:off x="16318864" y="962787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13352</xdr:rowOff>
    </xdr:from>
    <xdr:ext cx="340478" cy="259045"/>
    <xdr:sp macro="" textlink="">
      <xdr:nvSpPr>
        <xdr:cNvPr id="494" name="【保健センター・保健所】&#10;有形固定資産減価償却率最小値テキスト"/>
        <xdr:cNvSpPr txBox="1"/>
      </xdr:nvSpPr>
      <xdr:spPr>
        <a:xfrm>
          <a:off x="16357600" y="10986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xdr:rowOff>
    </xdr:from>
    <xdr:to>
      <xdr:col>86</xdr:col>
      <xdr:colOff>25400</xdr:colOff>
      <xdr:row>64</xdr:row>
      <xdr:rowOff>9525</xdr:rowOff>
    </xdr:to>
    <xdr:cxnSp macro="">
      <xdr:nvCxnSpPr>
        <xdr:cNvPr id="495" name="直線コネクタ 494"/>
        <xdr:cNvCxnSpPr/>
      </xdr:nvCxnSpPr>
      <xdr:spPr>
        <a:xfrm>
          <a:off x="16230600" y="1098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96" name="【保健センター・保健所】&#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97" name="直線コネクタ 496"/>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498" name="【保健センター・保健所】&#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99" name="フローチャート: 判断 498"/>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500" name="フローチャート: 判断 499"/>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128287</xdr:rowOff>
    </xdr:from>
    <xdr:ext cx="405111" cy="259045"/>
    <xdr:sp macro="" textlink="">
      <xdr:nvSpPr>
        <xdr:cNvPr id="501" name="n_1aveValue【保健センター・保健所】&#10;有形固定資産減価償却率"/>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19685</xdr:rowOff>
    </xdr:from>
    <xdr:to>
      <xdr:col>76</xdr:col>
      <xdr:colOff>165100</xdr:colOff>
      <xdr:row>59</xdr:row>
      <xdr:rowOff>121285</xdr:rowOff>
    </xdr:to>
    <xdr:sp macro="" textlink="">
      <xdr:nvSpPr>
        <xdr:cNvPr id="502" name="フローチャート: 判断 501"/>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112412</xdr:rowOff>
    </xdr:from>
    <xdr:ext cx="405111" cy="259045"/>
    <xdr:sp macro="" textlink="">
      <xdr:nvSpPr>
        <xdr:cNvPr id="503" name="n_2aveValue【保健センター・保健所】&#10;有形固定資産減価償却率"/>
        <xdr:cNvSpPr txBox="1"/>
      </xdr:nvSpPr>
      <xdr:spPr>
        <a:xfrm>
          <a:off x="143897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4" name="テキスト ボックス 5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509" name="楕円 508"/>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510" name="楕円 509"/>
        <xdr:cNvSpPr/>
      </xdr:nvSpPr>
      <xdr:spPr>
        <a:xfrm>
          <a:off x="145415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135255</xdr:rowOff>
    </xdr:from>
    <xdr:to>
      <xdr:col>81</xdr:col>
      <xdr:colOff>50800</xdr:colOff>
      <xdr:row>60</xdr:row>
      <xdr:rowOff>0</xdr:rowOff>
    </xdr:to>
    <xdr:cxnSp macro="">
      <xdr:nvCxnSpPr>
        <xdr:cNvPr id="511" name="直線コネクタ 510"/>
        <xdr:cNvCxnSpPr/>
      </xdr:nvCxnSpPr>
      <xdr:spPr>
        <a:xfrm>
          <a:off x="14592300" y="9907905"/>
          <a:ext cx="889000" cy="3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512" name="n_1mainValue【保健センター・保健所】&#10;有形固定資産減価償却率"/>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513" name="n_2mainValue【保健センター・保健所】&#10;有形固定資産減価償却率"/>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4" name="直線コネクタ 52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5" name="テキスト ボックス 52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6" name="直線コネクタ 52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7" name="テキスト ボックス 52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8" name="直線コネクタ 52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9" name="テキスト ボックス 52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0" name="直線コネクタ 52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1" name="テキスト ボックス 53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2" name="直線コネクタ 53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3" name="テキスト ボックス 53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5" name="テキスト ボックス 5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63</xdr:row>
      <xdr:rowOff>163830</xdr:rowOff>
    </xdr:to>
    <xdr:cxnSp macro="">
      <xdr:nvCxnSpPr>
        <xdr:cNvPr id="537" name="直線コネクタ 536"/>
        <xdr:cNvCxnSpPr/>
      </xdr:nvCxnSpPr>
      <xdr:spPr>
        <a:xfrm flipV="1">
          <a:off x="22160864" y="97307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538"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539" name="直線コネクタ 538"/>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540"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541" name="直線コネクタ 540"/>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163847</xdr:rowOff>
    </xdr:from>
    <xdr:ext cx="469744" cy="259045"/>
    <xdr:sp macro="" textlink="">
      <xdr:nvSpPr>
        <xdr:cNvPr id="542" name="【保健センター・保健所】&#10;一人当たり面積平均値テキスト"/>
        <xdr:cNvSpPr txBox="1"/>
      </xdr:nvSpPr>
      <xdr:spPr>
        <a:xfrm>
          <a:off x="221996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543" name="フローチャート: 判断 542"/>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33020</xdr:rowOff>
    </xdr:from>
    <xdr:to>
      <xdr:col>112</xdr:col>
      <xdr:colOff>38100</xdr:colOff>
      <xdr:row>62</xdr:row>
      <xdr:rowOff>134620</xdr:rowOff>
    </xdr:to>
    <xdr:sp macro="" textlink="">
      <xdr:nvSpPr>
        <xdr:cNvPr id="544" name="フローチャート: 判断 543"/>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151147</xdr:rowOff>
    </xdr:from>
    <xdr:ext cx="469744" cy="259045"/>
    <xdr:sp macro="" textlink="">
      <xdr:nvSpPr>
        <xdr:cNvPr id="545" name="n_1aveValue【保健センター・保健所】&#10;一人当たり面積"/>
        <xdr:cNvSpPr txBox="1"/>
      </xdr:nvSpPr>
      <xdr:spPr>
        <a:xfrm>
          <a:off x="210757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8255</xdr:rowOff>
    </xdr:from>
    <xdr:to>
      <xdr:col>107</xdr:col>
      <xdr:colOff>101600</xdr:colOff>
      <xdr:row>62</xdr:row>
      <xdr:rowOff>109855</xdr:rowOff>
    </xdr:to>
    <xdr:sp macro="" textlink="">
      <xdr:nvSpPr>
        <xdr:cNvPr id="546" name="フローチャート: 判断 545"/>
        <xdr:cNvSpPr/>
      </xdr:nvSpPr>
      <xdr:spPr>
        <a:xfrm>
          <a:off x="20383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100982</xdr:rowOff>
    </xdr:from>
    <xdr:ext cx="469744" cy="259045"/>
    <xdr:sp macro="" textlink="">
      <xdr:nvSpPr>
        <xdr:cNvPr id="547" name="n_2aveValue【保健センター・保健所】&#10;一人当たり面積"/>
        <xdr:cNvSpPr txBox="1"/>
      </xdr:nvSpPr>
      <xdr:spPr>
        <a:xfrm>
          <a:off x="20199427" y="1073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48" name="テキスト ボックス 5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130175</xdr:rowOff>
    </xdr:from>
    <xdr:to>
      <xdr:col>112</xdr:col>
      <xdr:colOff>38100</xdr:colOff>
      <xdr:row>63</xdr:row>
      <xdr:rowOff>60325</xdr:rowOff>
    </xdr:to>
    <xdr:sp macro="" textlink="">
      <xdr:nvSpPr>
        <xdr:cNvPr id="553" name="楕円 552"/>
        <xdr:cNvSpPr/>
      </xdr:nvSpPr>
      <xdr:spPr>
        <a:xfrm>
          <a:off x="21272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122555</xdr:rowOff>
    </xdr:from>
    <xdr:to>
      <xdr:col>107</xdr:col>
      <xdr:colOff>101600</xdr:colOff>
      <xdr:row>59</xdr:row>
      <xdr:rowOff>52705</xdr:rowOff>
    </xdr:to>
    <xdr:sp macro="" textlink="">
      <xdr:nvSpPr>
        <xdr:cNvPr id="554" name="楕円 553"/>
        <xdr:cNvSpPr/>
      </xdr:nvSpPr>
      <xdr:spPr>
        <a:xfrm>
          <a:off x="20383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1905</xdr:rowOff>
    </xdr:from>
    <xdr:to>
      <xdr:col>111</xdr:col>
      <xdr:colOff>177800</xdr:colOff>
      <xdr:row>63</xdr:row>
      <xdr:rowOff>9525</xdr:rowOff>
    </xdr:to>
    <xdr:cxnSp macro="">
      <xdr:nvCxnSpPr>
        <xdr:cNvPr id="555" name="直線コネクタ 554"/>
        <xdr:cNvCxnSpPr/>
      </xdr:nvCxnSpPr>
      <xdr:spPr>
        <a:xfrm>
          <a:off x="20434300" y="10117455"/>
          <a:ext cx="889000" cy="69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51452</xdr:rowOff>
    </xdr:from>
    <xdr:ext cx="469744" cy="259045"/>
    <xdr:sp macro="" textlink="">
      <xdr:nvSpPr>
        <xdr:cNvPr id="556" name="n_1mainValue【保健センター・保健所】&#10;一人当たり面積"/>
        <xdr:cNvSpPr txBox="1"/>
      </xdr:nvSpPr>
      <xdr:spPr>
        <a:xfrm>
          <a:off x="21075727" y="1085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69232</xdr:rowOff>
    </xdr:from>
    <xdr:ext cx="469744" cy="259045"/>
    <xdr:sp macro="" textlink="">
      <xdr:nvSpPr>
        <xdr:cNvPr id="557" name="n_2mainValue【保健センター・保健所】&#10;一人当たり面積"/>
        <xdr:cNvSpPr txBox="1"/>
      </xdr:nvSpPr>
      <xdr:spPr>
        <a:xfrm>
          <a:off x="20199427" y="984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8" name="正方形/長方形 5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9" name="正方形/長方形 5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0" name="正方形/長方形 5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1" name="正方形/長方形 5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2" name="正方形/長方形 5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3" name="正方形/長方形 5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4" name="正方形/長方形 5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5" name="正方形/長方形 5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6" name="テキスト ボックス 5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7" name="直線コネクタ 5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8" name="直線コネクタ 56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9" name="テキスト ボックス 56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0" name="直線コネクタ 56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1" name="テキスト ボックス 57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2" name="直線コネクタ 57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3" name="テキスト ボックス 57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4" name="直線コネクタ 57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5" name="テキスト ボックス 57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6" name="直線コネクタ 57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7" name="テキスト ボックス 57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8" name="直線コネクタ 57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9" name="テキスト ボックス 57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0" name="直線コネクタ 5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1" name="テキスト ボックス 5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583" name="直線コネクタ 582"/>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584" name="【消防施設】&#10;有形固定資産減価償却率最小値テキスト"/>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585" name="直線コネクタ 584"/>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586" name="【消防施設】&#10;有形固定資産減価償却率最大値テキスト"/>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587" name="直線コネクタ 586"/>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4915</xdr:rowOff>
    </xdr:from>
    <xdr:ext cx="405111" cy="259045"/>
    <xdr:sp macro="" textlink="">
      <xdr:nvSpPr>
        <xdr:cNvPr id="588" name="【消防施設】&#10;有形固定資産減価償却率平均値テキスト"/>
        <xdr:cNvSpPr txBox="1"/>
      </xdr:nvSpPr>
      <xdr:spPr>
        <a:xfrm>
          <a:off x="16357600" y="13720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589" name="フローチャート: 判断 588"/>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590" name="フローチャート: 判断 589"/>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127379</xdr:rowOff>
    </xdr:from>
    <xdr:ext cx="405111" cy="259045"/>
    <xdr:sp macro="" textlink="">
      <xdr:nvSpPr>
        <xdr:cNvPr id="591" name="n_1aveValue【消防施設】&#10;有形固定資産減価償却率"/>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592" name="フローチャート: 判断 591"/>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126654</xdr:rowOff>
    </xdr:from>
    <xdr:ext cx="405111" cy="259045"/>
    <xdr:sp macro="" textlink="">
      <xdr:nvSpPr>
        <xdr:cNvPr id="593"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4" name="テキスト ボックス 5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5" name="テキスト ボックス 5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6" name="テキスト ボックス 5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7" name="テキスト ボックス 5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8" name="テキスト ボックス 5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99" name="楕円 598"/>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184227</xdr:colOff>
      <xdr:row>75</xdr:row>
      <xdr:rowOff>146248</xdr:rowOff>
    </xdr:from>
    <xdr:ext cx="469744" cy="259045"/>
    <xdr:sp macro="" textlink="">
      <xdr:nvSpPr>
        <xdr:cNvPr id="600" name="n_1mainValue【消防施設】&#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9" name="テキスト ボックス 60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0" name="直線コネクタ 60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11" name="直線コネクタ 61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12" name="テキスト ボックス 61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13" name="直線コネクタ 61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14" name="テキスト ボックス 61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15" name="直線コネクタ 61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16" name="テキスト ボックス 61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17" name="直線コネクタ 61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18" name="テキスト ボックス 61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19" name="直線コネクタ 61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20" name="テキスト ボックス 61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21" name="直線コネクタ 62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22" name="テキスト ボックス 62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3" name="直線コネクタ 62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4" name="テキスト ボックス 62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626" name="直線コネクタ 625"/>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627" name="【消防施設】&#10;一人当たり面積最小値テキスト"/>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628" name="直線コネクタ 627"/>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629" name="【消防施設】&#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630" name="直線コネクタ 629"/>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18522</xdr:rowOff>
    </xdr:from>
    <xdr:ext cx="469744" cy="259045"/>
    <xdr:sp macro="" textlink="">
      <xdr:nvSpPr>
        <xdr:cNvPr id="631" name="【消防施設】&#10;一人当たり面積平均値テキスト"/>
        <xdr:cNvSpPr txBox="1"/>
      </xdr:nvSpPr>
      <xdr:spPr>
        <a:xfrm>
          <a:off x="22199600" y="1459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632" name="フローチャート: 判断 631"/>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633" name="フローチャート: 判断 632"/>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4190</xdr:rowOff>
    </xdr:from>
    <xdr:ext cx="469744" cy="259045"/>
    <xdr:sp macro="" textlink="">
      <xdr:nvSpPr>
        <xdr:cNvPr id="634" name="n_1aveValue【消防施設】&#10;一人当たり面積"/>
        <xdr:cNvSpPr txBox="1"/>
      </xdr:nvSpPr>
      <xdr:spPr>
        <a:xfrm>
          <a:off x="21075727" y="144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79284</xdr:rowOff>
    </xdr:from>
    <xdr:to>
      <xdr:col>107</xdr:col>
      <xdr:colOff>101600</xdr:colOff>
      <xdr:row>86</xdr:row>
      <xdr:rowOff>9434</xdr:rowOff>
    </xdr:to>
    <xdr:sp macro="" textlink="">
      <xdr:nvSpPr>
        <xdr:cNvPr id="635" name="フローチャート: 判断 634"/>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25961</xdr:rowOff>
    </xdr:from>
    <xdr:ext cx="469744" cy="259045"/>
    <xdr:sp macro="" textlink="">
      <xdr:nvSpPr>
        <xdr:cNvPr id="636" name="n_2aveValue【消防施設】&#10;一人当たり面積"/>
        <xdr:cNvSpPr txBox="1"/>
      </xdr:nvSpPr>
      <xdr:spPr>
        <a:xfrm>
          <a:off x="20199427" y="1442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7" name="テキスト ボックス 63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8" name="テキスト ボックス 63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9" name="テキスト ボックス 63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0" name="テキスト ボックス 63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1" name="テキスト ボックス 64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4718</xdr:rowOff>
    </xdr:from>
    <xdr:to>
      <xdr:col>112</xdr:col>
      <xdr:colOff>38100</xdr:colOff>
      <xdr:row>86</xdr:row>
      <xdr:rowOff>106318</xdr:rowOff>
    </xdr:to>
    <xdr:sp macro="" textlink="">
      <xdr:nvSpPr>
        <xdr:cNvPr id="642" name="楕円 641"/>
        <xdr:cNvSpPr/>
      </xdr:nvSpPr>
      <xdr:spPr>
        <a:xfrm>
          <a:off x="21272500" y="1474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97445</xdr:rowOff>
    </xdr:from>
    <xdr:ext cx="469744" cy="259045"/>
    <xdr:sp macro="" textlink="">
      <xdr:nvSpPr>
        <xdr:cNvPr id="643" name="n_1mainValue【消防施設】&#10;一人当たり面積"/>
        <xdr:cNvSpPr txBox="1"/>
      </xdr:nvSpPr>
      <xdr:spPr>
        <a:xfrm>
          <a:off x="21075727" y="1484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4" name="テキスト ボックス 65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6" name="テキスト ボックス 65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4" name="テキスト ボックス 66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6" name="テキスト ボックス 66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668" name="直線コネクタ 667"/>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669"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670" name="直線コネクタ 669"/>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1"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2" name="直線コネクタ 67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673"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674" name="フローチャート: 判断 673"/>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675" name="フローチャート: 判断 674"/>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150513</xdr:rowOff>
    </xdr:from>
    <xdr:ext cx="405111" cy="259045"/>
    <xdr:sp macro="" textlink="">
      <xdr:nvSpPr>
        <xdr:cNvPr id="676" name="n_1aveValue【庁舎】&#10;有形固定資産減価償却率"/>
        <xdr:cNvSpPr txBox="1"/>
      </xdr:nvSpPr>
      <xdr:spPr>
        <a:xfrm>
          <a:off x="15266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677" name="フローチャート: 判断 676"/>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160038</xdr:rowOff>
    </xdr:from>
    <xdr:ext cx="405111" cy="259045"/>
    <xdr:sp macro="" textlink="">
      <xdr:nvSpPr>
        <xdr:cNvPr id="678"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12064</xdr:rowOff>
    </xdr:from>
    <xdr:to>
      <xdr:col>81</xdr:col>
      <xdr:colOff>101600</xdr:colOff>
      <xdr:row>103</xdr:row>
      <xdr:rowOff>113664</xdr:rowOff>
    </xdr:to>
    <xdr:sp macro="" textlink="">
      <xdr:nvSpPr>
        <xdr:cNvPr id="684" name="楕円 683"/>
        <xdr:cNvSpPr/>
      </xdr:nvSpPr>
      <xdr:spPr>
        <a:xfrm>
          <a:off x="15430500" y="176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109220</xdr:rowOff>
    </xdr:from>
    <xdr:to>
      <xdr:col>76</xdr:col>
      <xdr:colOff>165100</xdr:colOff>
      <xdr:row>104</xdr:row>
      <xdr:rowOff>39370</xdr:rowOff>
    </xdr:to>
    <xdr:sp macro="" textlink="">
      <xdr:nvSpPr>
        <xdr:cNvPr id="685" name="楕円 684"/>
        <xdr:cNvSpPr/>
      </xdr:nvSpPr>
      <xdr:spPr>
        <a:xfrm>
          <a:off x="14541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62864</xdr:rowOff>
    </xdr:from>
    <xdr:to>
      <xdr:col>81</xdr:col>
      <xdr:colOff>50800</xdr:colOff>
      <xdr:row>103</xdr:row>
      <xdr:rowOff>160020</xdr:rowOff>
    </xdr:to>
    <xdr:cxnSp macro="">
      <xdr:nvCxnSpPr>
        <xdr:cNvPr id="686" name="直線コネクタ 685"/>
        <xdr:cNvCxnSpPr/>
      </xdr:nvCxnSpPr>
      <xdr:spPr>
        <a:xfrm flipV="1">
          <a:off x="14592300" y="17722214"/>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130191</xdr:rowOff>
    </xdr:from>
    <xdr:ext cx="405111" cy="259045"/>
    <xdr:sp macro="" textlink="">
      <xdr:nvSpPr>
        <xdr:cNvPr id="687" name="n_1mainValue【庁舎】&#10;有形固定資産減価償却率"/>
        <xdr:cNvSpPr txBox="1"/>
      </xdr:nvSpPr>
      <xdr:spPr>
        <a:xfrm>
          <a:off x="15266044" y="1744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55897</xdr:rowOff>
    </xdr:from>
    <xdr:ext cx="405111" cy="259045"/>
    <xdr:sp macro="" textlink="">
      <xdr:nvSpPr>
        <xdr:cNvPr id="688" name="n_2mainValue【庁舎】&#10;有形固定資産減価償却率"/>
        <xdr:cNvSpPr txBox="1"/>
      </xdr:nvSpPr>
      <xdr:spPr>
        <a:xfrm>
          <a:off x="1438974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9" name="直線コネクタ 6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0" name="テキスト ボックス 6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1" name="直線コネクタ 7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2" name="テキスト ボックス 7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3" name="直線コネクタ 7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4" name="テキスト ボックス 7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5" name="直線コネクタ 7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6" name="テキスト ボックス 7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7" name="直線コネクタ 7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8" name="テキスト ボックス 70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105</xdr:row>
      <xdr:rowOff>144018</xdr:rowOff>
    </xdr:from>
    <xdr:to>
      <xdr:col>116</xdr:col>
      <xdr:colOff>62864</xdr:colOff>
      <xdr:row>108</xdr:row>
      <xdr:rowOff>78105</xdr:rowOff>
    </xdr:to>
    <xdr:cxnSp macro="">
      <xdr:nvCxnSpPr>
        <xdr:cNvPr id="712" name="直線コネクタ 711"/>
        <xdr:cNvCxnSpPr/>
      </xdr:nvCxnSpPr>
      <xdr:spPr>
        <a:xfrm flipV="1">
          <a:off x="22160864" y="18146268"/>
          <a:ext cx="0" cy="448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81932</xdr:rowOff>
    </xdr:from>
    <xdr:ext cx="469744" cy="259045"/>
    <xdr:sp macro="" textlink="">
      <xdr:nvSpPr>
        <xdr:cNvPr id="713" name="【庁舎】&#10;一人当たり面積最小値テキスト"/>
        <xdr:cNvSpPr txBox="1"/>
      </xdr:nvSpPr>
      <xdr:spPr>
        <a:xfrm>
          <a:off x="22199600" y="1859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78105</xdr:rowOff>
    </xdr:from>
    <xdr:to>
      <xdr:col>116</xdr:col>
      <xdr:colOff>152400</xdr:colOff>
      <xdr:row>108</xdr:row>
      <xdr:rowOff>78105</xdr:rowOff>
    </xdr:to>
    <xdr:cxnSp macro="">
      <xdr:nvCxnSpPr>
        <xdr:cNvPr id="714" name="直線コネクタ 713"/>
        <xdr:cNvCxnSpPr/>
      </xdr:nvCxnSpPr>
      <xdr:spPr>
        <a:xfrm>
          <a:off x="22072600" y="1859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90695</xdr:rowOff>
    </xdr:from>
    <xdr:ext cx="469744" cy="259045"/>
    <xdr:sp macro="" textlink="">
      <xdr:nvSpPr>
        <xdr:cNvPr id="715" name="【庁舎】&#10;一人当たり面積最大値テキスト"/>
        <xdr:cNvSpPr txBox="1"/>
      </xdr:nvSpPr>
      <xdr:spPr>
        <a:xfrm>
          <a:off x="22199600" y="1792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105</xdr:row>
      <xdr:rowOff>144018</xdr:rowOff>
    </xdr:from>
    <xdr:to>
      <xdr:col>116</xdr:col>
      <xdr:colOff>152400</xdr:colOff>
      <xdr:row>105</xdr:row>
      <xdr:rowOff>144018</xdr:rowOff>
    </xdr:to>
    <xdr:cxnSp macro="">
      <xdr:nvCxnSpPr>
        <xdr:cNvPr id="716" name="直線コネクタ 715"/>
        <xdr:cNvCxnSpPr/>
      </xdr:nvCxnSpPr>
      <xdr:spPr>
        <a:xfrm>
          <a:off x="22072600" y="18146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54500</xdr:rowOff>
    </xdr:from>
    <xdr:ext cx="469744" cy="259045"/>
    <xdr:sp macro="" textlink="">
      <xdr:nvSpPr>
        <xdr:cNvPr id="717" name="【庁舎】&#10;一人当たり面積平均値テキスト"/>
        <xdr:cNvSpPr txBox="1"/>
      </xdr:nvSpPr>
      <xdr:spPr>
        <a:xfrm>
          <a:off x="22199600" y="183996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76073</xdr:rowOff>
    </xdr:from>
    <xdr:to>
      <xdr:col>116</xdr:col>
      <xdr:colOff>114300</xdr:colOff>
      <xdr:row>108</xdr:row>
      <xdr:rowOff>6223</xdr:rowOff>
    </xdr:to>
    <xdr:sp macro="" textlink="">
      <xdr:nvSpPr>
        <xdr:cNvPr id="718" name="フローチャート: 判断 717"/>
        <xdr:cNvSpPr/>
      </xdr:nvSpPr>
      <xdr:spPr>
        <a:xfrm>
          <a:off x="22110700" y="18421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44831</xdr:rowOff>
    </xdr:from>
    <xdr:to>
      <xdr:col>112</xdr:col>
      <xdr:colOff>38100</xdr:colOff>
      <xdr:row>107</xdr:row>
      <xdr:rowOff>146431</xdr:rowOff>
    </xdr:to>
    <xdr:sp macro="" textlink="">
      <xdr:nvSpPr>
        <xdr:cNvPr id="719" name="フローチャート: 判断 718"/>
        <xdr:cNvSpPr/>
      </xdr:nvSpPr>
      <xdr:spPr>
        <a:xfrm>
          <a:off x="21272500" y="1838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137558</xdr:rowOff>
    </xdr:from>
    <xdr:ext cx="469744" cy="259045"/>
    <xdr:sp macro="" textlink="">
      <xdr:nvSpPr>
        <xdr:cNvPr id="720" name="n_1aveValue【庁舎】&#10;一人当たり面積"/>
        <xdr:cNvSpPr txBox="1"/>
      </xdr:nvSpPr>
      <xdr:spPr>
        <a:xfrm>
          <a:off x="21075727" y="1848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27687</xdr:rowOff>
    </xdr:from>
    <xdr:to>
      <xdr:col>107</xdr:col>
      <xdr:colOff>101600</xdr:colOff>
      <xdr:row>107</xdr:row>
      <xdr:rowOff>129287</xdr:rowOff>
    </xdr:to>
    <xdr:sp macro="" textlink="">
      <xdr:nvSpPr>
        <xdr:cNvPr id="721" name="フローチャート: 判断 720"/>
        <xdr:cNvSpPr/>
      </xdr:nvSpPr>
      <xdr:spPr>
        <a:xfrm>
          <a:off x="20383500" y="1837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120414</xdr:rowOff>
    </xdr:from>
    <xdr:ext cx="469744" cy="259045"/>
    <xdr:sp macro="" textlink="">
      <xdr:nvSpPr>
        <xdr:cNvPr id="722" name="n_2aveValue【庁舎】&#10;一人当たり面積"/>
        <xdr:cNvSpPr txBox="1"/>
      </xdr:nvSpPr>
      <xdr:spPr>
        <a:xfrm>
          <a:off x="20199427" y="184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3" name="テキスト ボックス 7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4" name="テキスト ボックス 7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5" name="テキスト ボックス 7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6" name="テキスト ボックス 7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7" name="テキスト ボックス 7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61976</xdr:rowOff>
    </xdr:from>
    <xdr:to>
      <xdr:col>112</xdr:col>
      <xdr:colOff>38100</xdr:colOff>
      <xdr:row>106</xdr:row>
      <xdr:rowOff>163576</xdr:rowOff>
    </xdr:to>
    <xdr:sp macro="" textlink="">
      <xdr:nvSpPr>
        <xdr:cNvPr id="728" name="楕円 727"/>
        <xdr:cNvSpPr/>
      </xdr:nvSpPr>
      <xdr:spPr>
        <a:xfrm>
          <a:off x="21272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20828</xdr:rowOff>
    </xdr:from>
    <xdr:to>
      <xdr:col>107</xdr:col>
      <xdr:colOff>101600</xdr:colOff>
      <xdr:row>101</xdr:row>
      <xdr:rowOff>122428</xdr:rowOff>
    </xdr:to>
    <xdr:sp macro="" textlink="">
      <xdr:nvSpPr>
        <xdr:cNvPr id="729" name="楕円 728"/>
        <xdr:cNvSpPr/>
      </xdr:nvSpPr>
      <xdr:spPr>
        <a:xfrm>
          <a:off x="20383500" y="1733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71628</xdr:rowOff>
    </xdr:from>
    <xdr:to>
      <xdr:col>111</xdr:col>
      <xdr:colOff>177800</xdr:colOff>
      <xdr:row>106</xdr:row>
      <xdr:rowOff>112776</xdr:rowOff>
    </xdr:to>
    <xdr:cxnSp macro="">
      <xdr:nvCxnSpPr>
        <xdr:cNvPr id="730" name="直線コネクタ 729"/>
        <xdr:cNvCxnSpPr/>
      </xdr:nvCxnSpPr>
      <xdr:spPr>
        <a:xfrm>
          <a:off x="20434300" y="17388078"/>
          <a:ext cx="889000" cy="89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8653</xdr:rowOff>
    </xdr:from>
    <xdr:ext cx="469744" cy="259045"/>
    <xdr:sp macro="" textlink="">
      <xdr:nvSpPr>
        <xdr:cNvPr id="731" name="n_1mainValue【庁舎】&#10;一人当たり面積"/>
        <xdr:cNvSpPr txBox="1"/>
      </xdr:nvSpPr>
      <xdr:spPr>
        <a:xfrm>
          <a:off x="21075727" y="1801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138955</xdr:rowOff>
    </xdr:from>
    <xdr:ext cx="469744" cy="259045"/>
    <xdr:sp macro="" textlink="">
      <xdr:nvSpPr>
        <xdr:cNvPr id="732" name="n_2mainValue【庁舎】&#10;一人当たり面積"/>
        <xdr:cNvSpPr txBox="1"/>
      </xdr:nvSpPr>
      <xdr:spPr>
        <a:xfrm>
          <a:off x="20199427" y="1711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3" name="正方形/長方形 7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4" name="正方形/長方形 7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5" name="テキスト ボックス 7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平成２１年１０月に、旧湧別町と旧上湧別町の２町が合併。</a:t>
          </a:r>
          <a:endParaRPr lang="ja-JP" altLang="ja-JP" sz="1400">
            <a:effectLst/>
          </a:endParaRPr>
        </a:p>
        <a:p>
          <a:r>
            <a:rPr kumimoji="1" lang="ja-JP" altLang="ja-JP" sz="1100">
              <a:solidFill>
                <a:schemeClr val="dk1"/>
              </a:solidFill>
              <a:effectLst/>
              <a:latin typeface="+mn-lt"/>
              <a:ea typeface="+mn-ea"/>
              <a:cs typeface="+mn-cs"/>
            </a:rPr>
            <a:t>人口規模が同等の旧２町が合併し、当時から所有する公共施設を現在においても使用しているため、建物の一人当たり面積は総じて高いものとなっている。</a:t>
          </a:r>
          <a:endParaRPr lang="ja-JP" altLang="ja-JP" sz="1400">
            <a:effectLst/>
          </a:endParaRPr>
        </a:p>
        <a:p>
          <a:r>
            <a:rPr kumimoji="1" lang="ja-JP" altLang="ja-JP" sz="1100">
              <a:solidFill>
                <a:schemeClr val="dk1"/>
              </a:solidFill>
              <a:effectLst/>
              <a:latin typeface="+mn-lt"/>
              <a:ea typeface="+mn-ea"/>
              <a:cs typeface="+mn-cs"/>
            </a:rPr>
            <a:t>施設は償却が進展し、償却率は類似団体と比較して高くなっている。</a:t>
          </a:r>
          <a:endParaRPr lang="ja-JP" altLang="ja-JP" sz="1400">
            <a:effectLst/>
          </a:endParaRPr>
        </a:p>
        <a:p>
          <a:r>
            <a:rPr kumimoji="1" lang="ja-JP" altLang="ja-JP" sz="1100">
              <a:solidFill>
                <a:schemeClr val="dk1"/>
              </a:solidFill>
              <a:effectLst/>
              <a:latin typeface="+mn-lt"/>
              <a:ea typeface="+mn-ea"/>
              <a:cs typeface="+mn-cs"/>
            </a:rPr>
            <a:t>図書館、市民会館</a:t>
          </a:r>
          <a:r>
            <a:rPr kumimoji="1" lang="ja-JP" altLang="en-US" sz="1100">
              <a:solidFill>
                <a:schemeClr val="dk1"/>
              </a:solidFill>
              <a:effectLst/>
              <a:latin typeface="+mn-lt"/>
              <a:ea typeface="+mn-ea"/>
              <a:cs typeface="+mn-cs"/>
            </a:rPr>
            <a:t>、庁舎</a:t>
          </a:r>
          <a:r>
            <a:rPr kumimoji="1" lang="ja-JP" altLang="ja-JP" sz="1100">
              <a:solidFill>
                <a:schemeClr val="dk1"/>
              </a:solidFill>
              <a:effectLst/>
              <a:latin typeface="+mn-lt"/>
              <a:ea typeface="+mn-ea"/>
              <a:cs typeface="+mn-cs"/>
            </a:rPr>
            <a:t>は、旧２町の地域区分で同規模の施設をそれぞれ所有しているため、一人当たり面積が大きくなっている。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9,066
8,909
505.79
9,934,599
9,519,909
396,392
5,271,170
10,422,519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人口の減少や高齢化が進んでいるが、産業構造等に変動はなく、財政基盤も大きな変化はない。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月に行った市町村合併により、退職者不補充等による人件費削減、投資的経費の抑制など歳出削減に取り組み、財政基盤の強化を図る。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43543</xdr:rowOff>
    </xdr:from>
    <xdr:to>
      <xdr:col>23</xdr:col>
      <xdr:colOff>133350</xdr:colOff>
      <xdr:row>43</xdr:row>
      <xdr:rowOff>43543</xdr:rowOff>
    </xdr:to>
    <xdr:cxnSp macro="">
      <xdr:nvCxnSpPr>
        <xdr:cNvPr id="70" name="直線コネクタ 69"/>
        <xdr:cNvCxnSpPr/>
      </xdr:nvCxnSpPr>
      <xdr:spPr>
        <a:xfrm>
          <a:off x="4114800" y="7415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43543</xdr:rowOff>
    </xdr:from>
    <xdr:to>
      <xdr:col>19</xdr:col>
      <xdr:colOff>133350</xdr:colOff>
      <xdr:row>43</xdr:row>
      <xdr:rowOff>60778</xdr:rowOff>
    </xdr:to>
    <xdr:cxnSp macro="">
      <xdr:nvCxnSpPr>
        <xdr:cNvPr id="73" name="直線コネクタ 72"/>
        <xdr:cNvCxnSpPr/>
      </xdr:nvCxnSpPr>
      <xdr:spPr>
        <a:xfrm flipV="1">
          <a:off x="3225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95250</xdr:rowOff>
    </xdr:to>
    <xdr:cxnSp macro="">
      <xdr:nvCxnSpPr>
        <xdr:cNvPr id="76" name="直線コネクタ 75"/>
        <xdr:cNvCxnSpPr/>
      </xdr:nvCxnSpPr>
      <xdr:spPr>
        <a:xfrm flipV="1">
          <a:off x="2336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9" name="直線コネクタ 78"/>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164193</xdr:rowOff>
    </xdr:from>
    <xdr:to>
      <xdr:col>23</xdr:col>
      <xdr:colOff>184150</xdr:colOff>
      <xdr:row>43</xdr:row>
      <xdr:rowOff>94343</xdr:rowOff>
    </xdr:to>
    <xdr:sp macro="" textlink="">
      <xdr:nvSpPr>
        <xdr:cNvPr id="89" name="楕円 88"/>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136270</xdr:rowOff>
    </xdr:from>
    <xdr:ext cx="762000" cy="259045"/>
    <xdr:sp macro="" textlink="">
      <xdr:nvSpPr>
        <xdr:cNvPr id="90" name="財政力該当値テキスト"/>
        <xdr:cNvSpPr txBox="1"/>
      </xdr:nvSpPr>
      <xdr:spPr>
        <a:xfrm>
          <a:off x="5041900" y="733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164193</xdr:rowOff>
    </xdr:from>
    <xdr:to>
      <xdr:col>19</xdr:col>
      <xdr:colOff>184150</xdr:colOff>
      <xdr:row>43</xdr:row>
      <xdr:rowOff>94343</xdr:rowOff>
    </xdr:to>
    <xdr:sp macro="" textlink="">
      <xdr:nvSpPr>
        <xdr:cNvPr id="91" name="楕円 90"/>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79120</xdr:rowOff>
    </xdr:from>
    <xdr:ext cx="736600" cy="259045"/>
    <xdr:sp macro="" textlink="">
      <xdr:nvSpPr>
        <xdr:cNvPr id="92" name="テキスト ボックス 91"/>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4" name="テキスト ボックス 93"/>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類似団体の平均を下回っているが、維持補修費、扶助費等の増加による比率の上昇が見込まれる。特に、維持補修費の増加が大きいので、事務事業の見直しを進め、経常経費の削減に努める。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109728</xdr:rowOff>
    </xdr:from>
    <xdr:to>
      <xdr:col>23</xdr:col>
      <xdr:colOff>133350</xdr:colOff>
      <xdr:row>61</xdr:row>
      <xdr:rowOff>119380</xdr:rowOff>
    </xdr:to>
    <xdr:cxnSp macro="">
      <xdr:nvCxnSpPr>
        <xdr:cNvPr id="131" name="直線コネクタ 130"/>
        <xdr:cNvCxnSpPr/>
      </xdr:nvCxnSpPr>
      <xdr:spPr>
        <a:xfrm>
          <a:off x="4114800" y="1056817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2"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141224</xdr:rowOff>
    </xdr:from>
    <xdr:to>
      <xdr:col>19</xdr:col>
      <xdr:colOff>133350</xdr:colOff>
      <xdr:row>61</xdr:row>
      <xdr:rowOff>109728</xdr:rowOff>
    </xdr:to>
    <xdr:cxnSp macro="">
      <xdr:nvCxnSpPr>
        <xdr:cNvPr id="134" name="直線コネクタ 133"/>
        <xdr:cNvCxnSpPr/>
      </xdr:nvCxnSpPr>
      <xdr:spPr>
        <a:xfrm>
          <a:off x="3225800" y="1042822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59182</xdr:rowOff>
    </xdr:from>
    <xdr:to>
      <xdr:col>15</xdr:col>
      <xdr:colOff>82550</xdr:colOff>
      <xdr:row>60</xdr:row>
      <xdr:rowOff>141224</xdr:rowOff>
    </xdr:to>
    <xdr:cxnSp macro="">
      <xdr:nvCxnSpPr>
        <xdr:cNvPr id="137" name="直線コネクタ 136"/>
        <xdr:cNvCxnSpPr/>
      </xdr:nvCxnSpPr>
      <xdr:spPr>
        <a:xfrm>
          <a:off x="2336800" y="1034618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70375</xdr:rowOff>
    </xdr:from>
    <xdr:ext cx="762000" cy="259045"/>
    <xdr:sp macro="" textlink="">
      <xdr:nvSpPr>
        <xdr:cNvPr id="139" name="テキスト ボックス 138"/>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59182</xdr:rowOff>
    </xdr:from>
    <xdr:to>
      <xdr:col>11</xdr:col>
      <xdr:colOff>31750</xdr:colOff>
      <xdr:row>60</xdr:row>
      <xdr:rowOff>112268</xdr:rowOff>
    </xdr:to>
    <xdr:cxnSp macro="">
      <xdr:nvCxnSpPr>
        <xdr:cNvPr id="140" name="直線コネクタ 139"/>
        <xdr:cNvCxnSpPr/>
      </xdr:nvCxnSpPr>
      <xdr:spPr>
        <a:xfrm flipV="1">
          <a:off x="1447800" y="1034618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1" name="フローチャート: 判断 140"/>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2" name="テキスト ボックス 141"/>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43" name="フローチャート: 判断 142"/>
        <xdr:cNvSpPr/>
      </xdr:nvSpPr>
      <xdr:spPr>
        <a:xfrm>
          <a:off x="1397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9923</xdr:rowOff>
    </xdr:from>
    <xdr:ext cx="762000" cy="259045"/>
    <xdr:sp macro="" textlink="">
      <xdr:nvSpPr>
        <xdr:cNvPr id="144" name="テキスト ボックス 143"/>
        <xdr:cNvSpPr txBox="1"/>
      </xdr:nvSpPr>
      <xdr:spPr>
        <a:xfrm>
          <a:off x="1066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50" name="楕円 149"/>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85107</xdr:rowOff>
    </xdr:from>
    <xdr:ext cx="762000" cy="259045"/>
    <xdr:sp macro="" textlink="">
      <xdr:nvSpPr>
        <xdr:cNvPr id="151" name="財政構造の弾力性該当値テキスト"/>
        <xdr:cNvSpPr txBox="1"/>
      </xdr:nvSpPr>
      <xdr:spPr>
        <a:xfrm>
          <a:off x="5041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58928</xdr:rowOff>
    </xdr:from>
    <xdr:to>
      <xdr:col>19</xdr:col>
      <xdr:colOff>184150</xdr:colOff>
      <xdr:row>61</xdr:row>
      <xdr:rowOff>160528</xdr:rowOff>
    </xdr:to>
    <xdr:sp macro="" textlink="">
      <xdr:nvSpPr>
        <xdr:cNvPr id="152" name="楕円 151"/>
        <xdr:cNvSpPr/>
      </xdr:nvSpPr>
      <xdr:spPr>
        <a:xfrm>
          <a:off x="4064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170705</xdr:rowOff>
    </xdr:from>
    <xdr:ext cx="736600" cy="259045"/>
    <xdr:sp macro="" textlink="">
      <xdr:nvSpPr>
        <xdr:cNvPr id="153" name="テキスト ボックス 152"/>
        <xdr:cNvSpPr txBox="1"/>
      </xdr:nvSpPr>
      <xdr:spPr>
        <a:xfrm>
          <a:off x="3733800" y="10286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90424</xdr:rowOff>
    </xdr:from>
    <xdr:to>
      <xdr:col>15</xdr:col>
      <xdr:colOff>133350</xdr:colOff>
      <xdr:row>61</xdr:row>
      <xdr:rowOff>20574</xdr:rowOff>
    </xdr:to>
    <xdr:sp macro="" textlink="">
      <xdr:nvSpPr>
        <xdr:cNvPr id="154" name="楕円 153"/>
        <xdr:cNvSpPr/>
      </xdr:nvSpPr>
      <xdr:spPr>
        <a:xfrm>
          <a:off x="3175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30751</xdr:rowOff>
    </xdr:from>
    <xdr:ext cx="762000" cy="259045"/>
    <xdr:sp macro="" textlink="">
      <xdr:nvSpPr>
        <xdr:cNvPr id="155" name="テキスト ボックス 154"/>
        <xdr:cNvSpPr txBox="1"/>
      </xdr:nvSpPr>
      <xdr:spPr>
        <a:xfrm>
          <a:off x="2844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8382</xdr:rowOff>
    </xdr:from>
    <xdr:to>
      <xdr:col>11</xdr:col>
      <xdr:colOff>82550</xdr:colOff>
      <xdr:row>60</xdr:row>
      <xdr:rowOff>109982</xdr:rowOff>
    </xdr:to>
    <xdr:sp macro="" textlink="">
      <xdr:nvSpPr>
        <xdr:cNvPr id="156" name="楕円 155"/>
        <xdr:cNvSpPr/>
      </xdr:nvSpPr>
      <xdr:spPr>
        <a:xfrm>
          <a:off x="2286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120159</xdr:rowOff>
    </xdr:from>
    <xdr:ext cx="762000" cy="259045"/>
    <xdr:sp macro="" textlink="">
      <xdr:nvSpPr>
        <xdr:cNvPr id="157" name="テキスト ボックス 156"/>
        <xdr:cNvSpPr txBox="1"/>
      </xdr:nvSpPr>
      <xdr:spPr>
        <a:xfrm>
          <a:off x="1955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61468</xdr:rowOff>
    </xdr:from>
    <xdr:to>
      <xdr:col>7</xdr:col>
      <xdr:colOff>31750</xdr:colOff>
      <xdr:row>60</xdr:row>
      <xdr:rowOff>163068</xdr:rowOff>
    </xdr:to>
    <xdr:sp macro="" textlink="">
      <xdr:nvSpPr>
        <xdr:cNvPr id="158" name="楕円 157"/>
        <xdr:cNvSpPr/>
      </xdr:nvSpPr>
      <xdr:spPr>
        <a:xfrm>
          <a:off x="1397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1795</xdr:rowOff>
    </xdr:from>
    <xdr:ext cx="762000" cy="259045"/>
    <xdr:sp macro="" textlink="">
      <xdr:nvSpPr>
        <xdr:cNvPr id="159" name="テキスト ボックス 158"/>
        <xdr:cNvSpPr txBox="1"/>
      </xdr:nvSpPr>
      <xdr:spPr>
        <a:xfrm>
          <a:off x="1066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[303,842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ひとり当たりの金額が類似団体平均を上回っている。物件費、維持補修費には施設維持管理経費が占めるウエイトが大きくなっているので、これの抑制に努めるとともに、前述のとおり適切な定数管理により人件費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43287</xdr:rowOff>
    </xdr:from>
    <xdr:to>
      <xdr:col>23</xdr:col>
      <xdr:colOff>133350</xdr:colOff>
      <xdr:row>84</xdr:row>
      <xdr:rowOff>44087</xdr:rowOff>
    </xdr:to>
    <xdr:cxnSp macro="">
      <xdr:nvCxnSpPr>
        <xdr:cNvPr id="196" name="直線コネクタ 195"/>
        <xdr:cNvCxnSpPr/>
      </xdr:nvCxnSpPr>
      <xdr:spPr>
        <a:xfrm>
          <a:off x="4114800" y="14445087"/>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99781</xdr:rowOff>
    </xdr:from>
    <xdr:ext cx="762000" cy="259045"/>
    <xdr:sp macro="" textlink="">
      <xdr:nvSpPr>
        <xdr:cNvPr id="197" name="人件費・物件費等の状況平均値テキスト"/>
        <xdr:cNvSpPr txBox="1"/>
      </xdr:nvSpPr>
      <xdr:spPr>
        <a:xfrm>
          <a:off x="5041900" y="14158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166915</xdr:rowOff>
    </xdr:from>
    <xdr:to>
      <xdr:col>19</xdr:col>
      <xdr:colOff>133350</xdr:colOff>
      <xdr:row>84</xdr:row>
      <xdr:rowOff>43287</xdr:rowOff>
    </xdr:to>
    <xdr:cxnSp macro="">
      <xdr:nvCxnSpPr>
        <xdr:cNvPr id="199" name="直線コネクタ 198"/>
        <xdr:cNvCxnSpPr/>
      </xdr:nvCxnSpPr>
      <xdr:spPr>
        <a:xfrm>
          <a:off x="3225800" y="14397265"/>
          <a:ext cx="889000" cy="4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158084</xdr:rowOff>
    </xdr:from>
    <xdr:ext cx="736600" cy="259045"/>
    <xdr:sp macro="" textlink="">
      <xdr:nvSpPr>
        <xdr:cNvPr id="201" name="テキスト ボックス 200"/>
        <xdr:cNvSpPr txBox="1"/>
      </xdr:nvSpPr>
      <xdr:spPr>
        <a:xfrm>
          <a:off x="3733800" y="1404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166915</xdr:rowOff>
    </xdr:from>
    <xdr:to>
      <xdr:col>15</xdr:col>
      <xdr:colOff>82550</xdr:colOff>
      <xdr:row>84</xdr:row>
      <xdr:rowOff>2839</xdr:rowOff>
    </xdr:to>
    <xdr:cxnSp macro="">
      <xdr:nvCxnSpPr>
        <xdr:cNvPr id="202" name="直線コネクタ 201"/>
        <xdr:cNvCxnSpPr/>
      </xdr:nvCxnSpPr>
      <xdr:spPr>
        <a:xfrm flipV="1">
          <a:off x="2336800" y="14397265"/>
          <a:ext cx="889000" cy="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4" name="テキスト ボックス 203"/>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118263</xdr:rowOff>
    </xdr:from>
    <xdr:to>
      <xdr:col>11</xdr:col>
      <xdr:colOff>31750</xdr:colOff>
      <xdr:row>84</xdr:row>
      <xdr:rowOff>2839</xdr:rowOff>
    </xdr:to>
    <xdr:cxnSp macro="">
      <xdr:nvCxnSpPr>
        <xdr:cNvPr id="205" name="直線コネクタ 204"/>
        <xdr:cNvCxnSpPr/>
      </xdr:nvCxnSpPr>
      <xdr:spPr>
        <a:xfrm>
          <a:off x="1447800" y="14348613"/>
          <a:ext cx="889000" cy="5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127062</xdr:rowOff>
    </xdr:from>
    <xdr:to>
      <xdr:col>11</xdr:col>
      <xdr:colOff>82550</xdr:colOff>
      <xdr:row>82</xdr:row>
      <xdr:rowOff>57212</xdr:rowOff>
    </xdr:to>
    <xdr:sp macro="" textlink="">
      <xdr:nvSpPr>
        <xdr:cNvPr id="206" name="フローチャート: 判断 205"/>
        <xdr:cNvSpPr/>
      </xdr:nvSpPr>
      <xdr:spPr>
        <a:xfrm>
          <a:off x="2286000" y="1401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67389</xdr:rowOff>
    </xdr:from>
    <xdr:ext cx="762000" cy="259045"/>
    <xdr:sp macro="" textlink="">
      <xdr:nvSpPr>
        <xdr:cNvPr id="207" name="テキスト ボックス 206"/>
        <xdr:cNvSpPr txBox="1"/>
      </xdr:nvSpPr>
      <xdr:spPr>
        <a:xfrm>
          <a:off x="1955800" y="1378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100726</xdr:rowOff>
    </xdr:from>
    <xdr:to>
      <xdr:col>7</xdr:col>
      <xdr:colOff>31750</xdr:colOff>
      <xdr:row>82</xdr:row>
      <xdr:rowOff>30876</xdr:rowOff>
    </xdr:to>
    <xdr:sp macro="" textlink="">
      <xdr:nvSpPr>
        <xdr:cNvPr id="208" name="フローチャート: 判断 207"/>
        <xdr:cNvSpPr/>
      </xdr:nvSpPr>
      <xdr:spPr>
        <a:xfrm>
          <a:off x="1397000" y="139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41053</xdr:rowOff>
    </xdr:from>
    <xdr:ext cx="762000" cy="259045"/>
    <xdr:sp macro="" textlink="">
      <xdr:nvSpPr>
        <xdr:cNvPr id="209" name="テキスト ボックス 208"/>
        <xdr:cNvSpPr txBox="1"/>
      </xdr:nvSpPr>
      <xdr:spPr>
        <a:xfrm>
          <a:off x="1066800" y="137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164737</xdr:rowOff>
    </xdr:from>
    <xdr:to>
      <xdr:col>23</xdr:col>
      <xdr:colOff>184150</xdr:colOff>
      <xdr:row>84</xdr:row>
      <xdr:rowOff>94887</xdr:rowOff>
    </xdr:to>
    <xdr:sp macro="" textlink="">
      <xdr:nvSpPr>
        <xdr:cNvPr id="215" name="楕円 214"/>
        <xdr:cNvSpPr/>
      </xdr:nvSpPr>
      <xdr:spPr>
        <a:xfrm>
          <a:off x="4902200" y="1439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136814</xdr:rowOff>
    </xdr:from>
    <xdr:ext cx="762000" cy="259045"/>
    <xdr:sp macro="" textlink="">
      <xdr:nvSpPr>
        <xdr:cNvPr id="216" name="人件費・物件費等の状況該当値テキスト"/>
        <xdr:cNvSpPr txBox="1"/>
      </xdr:nvSpPr>
      <xdr:spPr>
        <a:xfrm>
          <a:off x="5041900" y="1436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163937</xdr:rowOff>
    </xdr:from>
    <xdr:to>
      <xdr:col>19</xdr:col>
      <xdr:colOff>184150</xdr:colOff>
      <xdr:row>84</xdr:row>
      <xdr:rowOff>94087</xdr:rowOff>
    </xdr:to>
    <xdr:sp macro="" textlink="">
      <xdr:nvSpPr>
        <xdr:cNvPr id="217" name="楕円 216"/>
        <xdr:cNvSpPr/>
      </xdr:nvSpPr>
      <xdr:spPr>
        <a:xfrm>
          <a:off x="4064000" y="1439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78864</xdr:rowOff>
    </xdr:from>
    <xdr:ext cx="736600" cy="259045"/>
    <xdr:sp macro="" textlink="">
      <xdr:nvSpPr>
        <xdr:cNvPr id="218" name="テキスト ボックス 217"/>
        <xdr:cNvSpPr txBox="1"/>
      </xdr:nvSpPr>
      <xdr:spPr>
        <a:xfrm>
          <a:off x="3733800" y="14480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116115</xdr:rowOff>
    </xdr:from>
    <xdr:to>
      <xdr:col>15</xdr:col>
      <xdr:colOff>133350</xdr:colOff>
      <xdr:row>84</xdr:row>
      <xdr:rowOff>46265</xdr:rowOff>
    </xdr:to>
    <xdr:sp macro="" textlink="">
      <xdr:nvSpPr>
        <xdr:cNvPr id="219" name="楕円 218"/>
        <xdr:cNvSpPr/>
      </xdr:nvSpPr>
      <xdr:spPr>
        <a:xfrm>
          <a:off x="3175000" y="1434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31042</xdr:rowOff>
    </xdr:from>
    <xdr:ext cx="762000" cy="259045"/>
    <xdr:sp macro="" textlink="">
      <xdr:nvSpPr>
        <xdr:cNvPr id="220" name="テキスト ボックス 219"/>
        <xdr:cNvSpPr txBox="1"/>
      </xdr:nvSpPr>
      <xdr:spPr>
        <a:xfrm>
          <a:off x="2844800" y="1443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123489</xdr:rowOff>
    </xdr:from>
    <xdr:to>
      <xdr:col>11</xdr:col>
      <xdr:colOff>82550</xdr:colOff>
      <xdr:row>84</xdr:row>
      <xdr:rowOff>53639</xdr:rowOff>
    </xdr:to>
    <xdr:sp macro="" textlink="">
      <xdr:nvSpPr>
        <xdr:cNvPr id="221" name="楕円 220"/>
        <xdr:cNvSpPr/>
      </xdr:nvSpPr>
      <xdr:spPr>
        <a:xfrm>
          <a:off x="2286000" y="1435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38416</xdr:rowOff>
    </xdr:from>
    <xdr:ext cx="762000" cy="259045"/>
    <xdr:sp macro="" textlink="">
      <xdr:nvSpPr>
        <xdr:cNvPr id="222" name="テキスト ボックス 221"/>
        <xdr:cNvSpPr txBox="1"/>
      </xdr:nvSpPr>
      <xdr:spPr>
        <a:xfrm>
          <a:off x="1955800" y="14440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67463</xdr:rowOff>
    </xdr:from>
    <xdr:to>
      <xdr:col>7</xdr:col>
      <xdr:colOff>31750</xdr:colOff>
      <xdr:row>83</xdr:row>
      <xdr:rowOff>169063</xdr:rowOff>
    </xdr:to>
    <xdr:sp macro="" textlink="">
      <xdr:nvSpPr>
        <xdr:cNvPr id="223" name="楕円 222"/>
        <xdr:cNvSpPr/>
      </xdr:nvSpPr>
      <xdr:spPr>
        <a:xfrm>
          <a:off x="1397000" y="142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153840</xdr:rowOff>
    </xdr:from>
    <xdr:ext cx="762000" cy="259045"/>
    <xdr:sp macro="" textlink="">
      <xdr:nvSpPr>
        <xdr:cNvPr id="224" name="テキスト ボックス 223"/>
        <xdr:cNvSpPr txBox="1"/>
      </xdr:nvSpPr>
      <xdr:spPr>
        <a:xfrm>
          <a:off x="1066800" y="1438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％下回っている。これまで特殊勤務手当の全廃退職時の特別昇給の廃止など人件費抑制に努めてきた。今後においても引き続き適正化に努める。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74507</xdr:rowOff>
    </xdr:from>
    <xdr:to>
      <xdr:col>81</xdr:col>
      <xdr:colOff>44450</xdr:colOff>
      <xdr:row>84</xdr:row>
      <xdr:rowOff>74507</xdr:rowOff>
    </xdr:to>
    <xdr:cxnSp macro="">
      <xdr:nvCxnSpPr>
        <xdr:cNvPr id="258" name="直線コネクタ 257"/>
        <xdr:cNvCxnSpPr/>
      </xdr:nvCxnSpPr>
      <xdr:spPr>
        <a:xfrm>
          <a:off x="16179800" y="144763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9"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74507</xdr:rowOff>
    </xdr:from>
    <xdr:to>
      <xdr:col>77</xdr:col>
      <xdr:colOff>44450</xdr:colOff>
      <xdr:row>85</xdr:row>
      <xdr:rowOff>96096</xdr:rowOff>
    </xdr:to>
    <xdr:cxnSp macro="">
      <xdr:nvCxnSpPr>
        <xdr:cNvPr id="261" name="直線コネクタ 260"/>
        <xdr:cNvCxnSpPr/>
      </xdr:nvCxnSpPr>
      <xdr:spPr>
        <a:xfrm flipV="1">
          <a:off x="15290800" y="14476307"/>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3" name="テキスト ボックス 262"/>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96096</xdr:rowOff>
    </xdr:from>
    <xdr:to>
      <xdr:col>72</xdr:col>
      <xdr:colOff>203200</xdr:colOff>
      <xdr:row>86</xdr:row>
      <xdr:rowOff>5080</xdr:rowOff>
    </xdr:to>
    <xdr:cxnSp macro="">
      <xdr:nvCxnSpPr>
        <xdr:cNvPr id="264" name="直線コネクタ 263"/>
        <xdr:cNvCxnSpPr/>
      </xdr:nvCxnSpPr>
      <xdr:spPr>
        <a:xfrm flipV="1">
          <a:off x="14401800" y="146693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6" name="テキスト ボックス 265"/>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128270</xdr:rowOff>
    </xdr:from>
    <xdr:to>
      <xdr:col>68</xdr:col>
      <xdr:colOff>152400</xdr:colOff>
      <xdr:row>86</xdr:row>
      <xdr:rowOff>5080</xdr:rowOff>
    </xdr:to>
    <xdr:cxnSp macro="">
      <xdr:nvCxnSpPr>
        <xdr:cNvPr id="267" name="直線コネクタ 266"/>
        <xdr:cNvCxnSpPr/>
      </xdr:nvCxnSpPr>
      <xdr:spPr>
        <a:xfrm>
          <a:off x="13512800" y="1470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144357</xdr:rowOff>
    </xdr:from>
    <xdr:to>
      <xdr:col>68</xdr:col>
      <xdr:colOff>203200</xdr:colOff>
      <xdr:row>85</xdr:row>
      <xdr:rowOff>74507</xdr:rowOff>
    </xdr:to>
    <xdr:sp macro="" textlink="">
      <xdr:nvSpPr>
        <xdr:cNvPr id="268" name="フローチャート: 判断 267"/>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84684</xdr:rowOff>
    </xdr:from>
    <xdr:ext cx="762000" cy="259045"/>
    <xdr:sp macro="" textlink="">
      <xdr:nvSpPr>
        <xdr:cNvPr id="269" name="テキスト ボックス 268"/>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136313</xdr:rowOff>
    </xdr:from>
    <xdr:to>
      <xdr:col>64</xdr:col>
      <xdr:colOff>152400</xdr:colOff>
      <xdr:row>85</xdr:row>
      <xdr:rowOff>66463</xdr:rowOff>
    </xdr:to>
    <xdr:sp macro="" textlink="">
      <xdr:nvSpPr>
        <xdr:cNvPr id="270" name="フローチャート: 判断 269"/>
        <xdr:cNvSpPr/>
      </xdr:nvSpPr>
      <xdr:spPr>
        <a:xfrm>
          <a:off x="13462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76640</xdr:rowOff>
    </xdr:from>
    <xdr:ext cx="762000" cy="259045"/>
    <xdr:sp macro="" textlink="">
      <xdr:nvSpPr>
        <xdr:cNvPr id="271" name="テキスト ボックス 270"/>
        <xdr:cNvSpPr txBox="1"/>
      </xdr:nvSpPr>
      <xdr:spPr>
        <a:xfrm>
          <a:off x="13131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23707</xdr:rowOff>
    </xdr:from>
    <xdr:to>
      <xdr:col>81</xdr:col>
      <xdr:colOff>95250</xdr:colOff>
      <xdr:row>84</xdr:row>
      <xdr:rowOff>125307</xdr:rowOff>
    </xdr:to>
    <xdr:sp macro="" textlink="">
      <xdr:nvSpPr>
        <xdr:cNvPr id="277" name="楕円 276"/>
        <xdr:cNvSpPr/>
      </xdr:nvSpPr>
      <xdr:spPr>
        <a:xfrm>
          <a:off x="169672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40234</xdr:rowOff>
    </xdr:from>
    <xdr:ext cx="762000" cy="259045"/>
    <xdr:sp macro="" textlink="">
      <xdr:nvSpPr>
        <xdr:cNvPr id="278" name="給与水準   （国との比較）該当値テキスト"/>
        <xdr:cNvSpPr txBox="1"/>
      </xdr:nvSpPr>
      <xdr:spPr>
        <a:xfrm>
          <a:off x="17106900" y="1427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23707</xdr:rowOff>
    </xdr:from>
    <xdr:to>
      <xdr:col>77</xdr:col>
      <xdr:colOff>95250</xdr:colOff>
      <xdr:row>84</xdr:row>
      <xdr:rowOff>125307</xdr:rowOff>
    </xdr:to>
    <xdr:sp macro="" textlink="">
      <xdr:nvSpPr>
        <xdr:cNvPr id="279" name="楕円 278"/>
        <xdr:cNvSpPr/>
      </xdr:nvSpPr>
      <xdr:spPr>
        <a:xfrm>
          <a:off x="16129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135484</xdr:rowOff>
    </xdr:from>
    <xdr:ext cx="736600" cy="259045"/>
    <xdr:sp macro="" textlink="">
      <xdr:nvSpPr>
        <xdr:cNvPr id="280" name="テキスト ボックス 279"/>
        <xdr:cNvSpPr txBox="1"/>
      </xdr:nvSpPr>
      <xdr:spPr>
        <a:xfrm>
          <a:off x="15798800" y="14194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45296</xdr:rowOff>
    </xdr:from>
    <xdr:to>
      <xdr:col>73</xdr:col>
      <xdr:colOff>44450</xdr:colOff>
      <xdr:row>85</xdr:row>
      <xdr:rowOff>146896</xdr:rowOff>
    </xdr:to>
    <xdr:sp macro="" textlink="">
      <xdr:nvSpPr>
        <xdr:cNvPr id="281" name="楕円 280"/>
        <xdr:cNvSpPr/>
      </xdr:nvSpPr>
      <xdr:spPr>
        <a:xfrm>
          <a:off x="15240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157073</xdr:rowOff>
    </xdr:from>
    <xdr:ext cx="762000" cy="259045"/>
    <xdr:sp macro="" textlink="">
      <xdr:nvSpPr>
        <xdr:cNvPr id="282" name="テキスト ボックス 281"/>
        <xdr:cNvSpPr txBox="1"/>
      </xdr:nvSpPr>
      <xdr:spPr>
        <a:xfrm>
          <a:off x="14909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125730</xdr:rowOff>
    </xdr:from>
    <xdr:to>
      <xdr:col>68</xdr:col>
      <xdr:colOff>203200</xdr:colOff>
      <xdr:row>86</xdr:row>
      <xdr:rowOff>55880</xdr:rowOff>
    </xdr:to>
    <xdr:sp macro="" textlink="">
      <xdr:nvSpPr>
        <xdr:cNvPr id="283" name="楕円 282"/>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40657</xdr:rowOff>
    </xdr:from>
    <xdr:ext cx="762000" cy="259045"/>
    <xdr:sp macro="" textlink="">
      <xdr:nvSpPr>
        <xdr:cNvPr id="284" name="テキスト ボックス 283"/>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85" name="楕円 284"/>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163847</xdr:rowOff>
    </xdr:from>
    <xdr:ext cx="762000" cy="259045"/>
    <xdr:sp macro="" textlink="">
      <xdr:nvSpPr>
        <xdr:cNvPr id="286" name="テキスト ボックス 285"/>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類似団体平均を上回っているが、市町村合併の影響が大きい。定年退職者の補充を最低限に抑制するなど、定員管理適正化計画により適切な定員管理に努める。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165830</xdr:rowOff>
    </xdr:from>
    <xdr:to>
      <xdr:col>81</xdr:col>
      <xdr:colOff>44450</xdr:colOff>
      <xdr:row>62</xdr:row>
      <xdr:rowOff>10065</xdr:rowOff>
    </xdr:to>
    <xdr:cxnSp macro="">
      <xdr:nvCxnSpPr>
        <xdr:cNvPr id="317" name="直線コネクタ 316"/>
        <xdr:cNvCxnSpPr/>
      </xdr:nvCxnSpPr>
      <xdr:spPr>
        <a:xfrm>
          <a:off x="16179800" y="10624280"/>
          <a:ext cx="8382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34434</xdr:rowOff>
    </xdr:from>
    <xdr:ext cx="762000" cy="259045"/>
    <xdr:sp macro="" textlink="">
      <xdr:nvSpPr>
        <xdr:cNvPr id="318" name="定員管理の状況平均値テキスト"/>
        <xdr:cNvSpPr txBox="1"/>
      </xdr:nvSpPr>
      <xdr:spPr>
        <a:xfrm>
          <a:off x="17106900" y="1032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150146</xdr:rowOff>
    </xdr:from>
    <xdr:to>
      <xdr:col>77</xdr:col>
      <xdr:colOff>44450</xdr:colOff>
      <xdr:row>61</xdr:row>
      <xdr:rowOff>165830</xdr:rowOff>
    </xdr:to>
    <xdr:cxnSp macro="">
      <xdr:nvCxnSpPr>
        <xdr:cNvPr id="320" name="直線コネクタ 319"/>
        <xdr:cNvCxnSpPr/>
      </xdr:nvCxnSpPr>
      <xdr:spPr>
        <a:xfrm>
          <a:off x="15290800" y="10608596"/>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117015</xdr:rowOff>
    </xdr:from>
    <xdr:ext cx="736600" cy="259045"/>
    <xdr:sp macro="" textlink="">
      <xdr:nvSpPr>
        <xdr:cNvPr id="322" name="テキスト ボックス 321"/>
        <xdr:cNvSpPr txBox="1"/>
      </xdr:nvSpPr>
      <xdr:spPr>
        <a:xfrm>
          <a:off x="15798800" y="1023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136271</xdr:rowOff>
    </xdr:from>
    <xdr:to>
      <xdr:col>72</xdr:col>
      <xdr:colOff>203200</xdr:colOff>
      <xdr:row>61</xdr:row>
      <xdr:rowOff>150146</xdr:rowOff>
    </xdr:to>
    <xdr:cxnSp macro="">
      <xdr:nvCxnSpPr>
        <xdr:cNvPr id="323" name="直線コネクタ 322"/>
        <xdr:cNvCxnSpPr/>
      </xdr:nvCxnSpPr>
      <xdr:spPr>
        <a:xfrm>
          <a:off x="14401800" y="10594721"/>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5" name="テキスト ボックス 324"/>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123603</xdr:rowOff>
    </xdr:from>
    <xdr:to>
      <xdr:col>68</xdr:col>
      <xdr:colOff>152400</xdr:colOff>
      <xdr:row>61</xdr:row>
      <xdr:rowOff>136271</xdr:rowOff>
    </xdr:to>
    <xdr:cxnSp macro="">
      <xdr:nvCxnSpPr>
        <xdr:cNvPr id="326" name="直線コネクタ 325"/>
        <xdr:cNvCxnSpPr/>
      </xdr:nvCxnSpPr>
      <xdr:spPr>
        <a:xfrm>
          <a:off x="13512800" y="10582053"/>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104425</xdr:rowOff>
    </xdr:from>
    <xdr:to>
      <xdr:col>68</xdr:col>
      <xdr:colOff>203200</xdr:colOff>
      <xdr:row>60</xdr:row>
      <xdr:rowOff>34575</xdr:rowOff>
    </xdr:to>
    <xdr:sp macro="" textlink="">
      <xdr:nvSpPr>
        <xdr:cNvPr id="327" name="フローチャート: 判断 326"/>
        <xdr:cNvSpPr/>
      </xdr:nvSpPr>
      <xdr:spPr>
        <a:xfrm>
          <a:off x="14351000" y="1021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44752</xdr:rowOff>
    </xdr:from>
    <xdr:ext cx="762000" cy="259045"/>
    <xdr:sp macro="" textlink="">
      <xdr:nvSpPr>
        <xdr:cNvPr id="328" name="テキスト ボックス 327"/>
        <xdr:cNvSpPr txBox="1"/>
      </xdr:nvSpPr>
      <xdr:spPr>
        <a:xfrm>
          <a:off x="14020800" y="998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102012</xdr:rowOff>
    </xdr:from>
    <xdr:to>
      <xdr:col>64</xdr:col>
      <xdr:colOff>152400</xdr:colOff>
      <xdr:row>60</xdr:row>
      <xdr:rowOff>32162</xdr:rowOff>
    </xdr:to>
    <xdr:sp macro="" textlink="">
      <xdr:nvSpPr>
        <xdr:cNvPr id="329" name="フローチャート: 判断 328"/>
        <xdr:cNvSpPr/>
      </xdr:nvSpPr>
      <xdr:spPr>
        <a:xfrm>
          <a:off x="13462000" y="1021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42339</xdr:rowOff>
    </xdr:from>
    <xdr:ext cx="762000" cy="259045"/>
    <xdr:sp macro="" textlink="">
      <xdr:nvSpPr>
        <xdr:cNvPr id="330" name="テキスト ボックス 329"/>
        <xdr:cNvSpPr txBox="1"/>
      </xdr:nvSpPr>
      <xdr:spPr>
        <a:xfrm>
          <a:off x="13131800" y="99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130715</xdr:rowOff>
    </xdr:from>
    <xdr:to>
      <xdr:col>81</xdr:col>
      <xdr:colOff>95250</xdr:colOff>
      <xdr:row>62</xdr:row>
      <xdr:rowOff>60865</xdr:rowOff>
    </xdr:to>
    <xdr:sp macro="" textlink="">
      <xdr:nvSpPr>
        <xdr:cNvPr id="336" name="楕円 335"/>
        <xdr:cNvSpPr/>
      </xdr:nvSpPr>
      <xdr:spPr>
        <a:xfrm>
          <a:off x="16967200" y="1058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102792</xdr:rowOff>
    </xdr:from>
    <xdr:ext cx="762000" cy="259045"/>
    <xdr:sp macro="" textlink="">
      <xdr:nvSpPr>
        <xdr:cNvPr id="337" name="定員管理の状況該当値テキスト"/>
        <xdr:cNvSpPr txBox="1"/>
      </xdr:nvSpPr>
      <xdr:spPr>
        <a:xfrm>
          <a:off x="17106900" y="1056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115030</xdr:rowOff>
    </xdr:from>
    <xdr:to>
      <xdr:col>77</xdr:col>
      <xdr:colOff>95250</xdr:colOff>
      <xdr:row>62</xdr:row>
      <xdr:rowOff>45180</xdr:rowOff>
    </xdr:to>
    <xdr:sp macro="" textlink="">
      <xdr:nvSpPr>
        <xdr:cNvPr id="338" name="楕円 337"/>
        <xdr:cNvSpPr/>
      </xdr:nvSpPr>
      <xdr:spPr>
        <a:xfrm>
          <a:off x="16129000" y="1057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29957</xdr:rowOff>
    </xdr:from>
    <xdr:ext cx="736600" cy="259045"/>
    <xdr:sp macro="" textlink="">
      <xdr:nvSpPr>
        <xdr:cNvPr id="339" name="テキスト ボックス 338"/>
        <xdr:cNvSpPr txBox="1"/>
      </xdr:nvSpPr>
      <xdr:spPr>
        <a:xfrm>
          <a:off x="15798800" y="10659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99346</xdr:rowOff>
    </xdr:from>
    <xdr:to>
      <xdr:col>73</xdr:col>
      <xdr:colOff>44450</xdr:colOff>
      <xdr:row>62</xdr:row>
      <xdr:rowOff>29496</xdr:rowOff>
    </xdr:to>
    <xdr:sp macro="" textlink="">
      <xdr:nvSpPr>
        <xdr:cNvPr id="340" name="楕円 339"/>
        <xdr:cNvSpPr/>
      </xdr:nvSpPr>
      <xdr:spPr>
        <a:xfrm>
          <a:off x="15240000" y="1055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14273</xdr:rowOff>
    </xdr:from>
    <xdr:ext cx="762000" cy="259045"/>
    <xdr:sp macro="" textlink="">
      <xdr:nvSpPr>
        <xdr:cNvPr id="341" name="テキスト ボックス 340"/>
        <xdr:cNvSpPr txBox="1"/>
      </xdr:nvSpPr>
      <xdr:spPr>
        <a:xfrm>
          <a:off x="14909800" y="1064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85471</xdr:rowOff>
    </xdr:from>
    <xdr:to>
      <xdr:col>68</xdr:col>
      <xdr:colOff>203200</xdr:colOff>
      <xdr:row>62</xdr:row>
      <xdr:rowOff>15621</xdr:rowOff>
    </xdr:to>
    <xdr:sp macro="" textlink="">
      <xdr:nvSpPr>
        <xdr:cNvPr id="342" name="楕円 341"/>
        <xdr:cNvSpPr/>
      </xdr:nvSpPr>
      <xdr:spPr>
        <a:xfrm>
          <a:off x="143510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398</xdr:rowOff>
    </xdr:from>
    <xdr:ext cx="762000" cy="259045"/>
    <xdr:sp macro="" textlink="">
      <xdr:nvSpPr>
        <xdr:cNvPr id="343" name="テキスト ボックス 342"/>
        <xdr:cNvSpPr txBox="1"/>
      </xdr:nvSpPr>
      <xdr:spPr>
        <a:xfrm>
          <a:off x="14020800" y="1063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72803</xdr:rowOff>
    </xdr:from>
    <xdr:to>
      <xdr:col>64</xdr:col>
      <xdr:colOff>152400</xdr:colOff>
      <xdr:row>62</xdr:row>
      <xdr:rowOff>2953</xdr:rowOff>
    </xdr:to>
    <xdr:sp macro="" textlink="">
      <xdr:nvSpPr>
        <xdr:cNvPr id="344" name="楕円 343"/>
        <xdr:cNvSpPr/>
      </xdr:nvSpPr>
      <xdr:spPr>
        <a:xfrm>
          <a:off x="13462000" y="1053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159180</xdr:rowOff>
    </xdr:from>
    <xdr:ext cx="762000" cy="259045"/>
    <xdr:sp macro="" textlink="">
      <xdr:nvSpPr>
        <xdr:cNvPr id="345" name="テキスト ボックス 344"/>
        <xdr:cNvSpPr txBox="1"/>
      </xdr:nvSpPr>
      <xdr:spPr>
        <a:xfrm>
          <a:off x="13131800" y="10617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の抑制、過去の大型事業に係る借入債の償還終了等による公債費の減少により、類似団体平均を下回っている。今後も、事業の緊急性、優先度などを厳選し起債に大きく頼ることのない行政運営に努める。</a:t>
          </a: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18288</xdr:rowOff>
    </xdr:from>
    <xdr:to>
      <xdr:col>81</xdr:col>
      <xdr:colOff>44450</xdr:colOff>
      <xdr:row>41</xdr:row>
      <xdr:rowOff>42418</xdr:rowOff>
    </xdr:to>
    <xdr:cxnSp macro="">
      <xdr:nvCxnSpPr>
        <xdr:cNvPr id="376" name="直線コネクタ 375"/>
        <xdr:cNvCxnSpPr/>
      </xdr:nvCxnSpPr>
      <xdr:spPr>
        <a:xfrm flipV="1">
          <a:off x="16179800" y="704773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42418</xdr:rowOff>
    </xdr:from>
    <xdr:to>
      <xdr:col>77</xdr:col>
      <xdr:colOff>44450</xdr:colOff>
      <xdr:row>41</xdr:row>
      <xdr:rowOff>95504</xdr:rowOff>
    </xdr:to>
    <xdr:cxnSp macro="">
      <xdr:nvCxnSpPr>
        <xdr:cNvPr id="379" name="直線コネクタ 378"/>
        <xdr:cNvCxnSpPr/>
      </xdr:nvCxnSpPr>
      <xdr:spPr>
        <a:xfrm flipV="1">
          <a:off x="15290800" y="707186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1" name="テキスト ボックス 380"/>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95504</xdr:rowOff>
    </xdr:from>
    <xdr:to>
      <xdr:col>72</xdr:col>
      <xdr:colOff>203200</xdr:colOff>
      <xdr:row>41</xdr:row>
      <xdr:rowOff>163068</xdr:rowOff>
    </xdr:to>
    <xdr:cxnSp macro="">
      <xdr:nvCxnSpPr>
        <xdr:cNvPr id="382" name="直線コネクタ 381"/>
        <xdr:cNvCxnSpPr/>
      </xdr:nvCxnSpPr>
      <xdr:spPr>
        <a:xfrm flipV="1">
          <a:off x="14401800" y="712495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4" name="テキスト ボックス 383"/>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163068</xdr:rowOff>
    </xdr:from>
    <xdr:to>
      <xdr:col>68</xdr:col>
      <xdr:colOff>152400</xdr:colOff>
      <xdr:row>42</xdr:row>
      <xdr:rowOff>78486</xdr:rowOff>
    </xdr:to>
    <xdr:cxnSp macro="">
      <xdr:nvCxnSpPr>
        <xdr:cNvPr id="385" name="直線コネクタ 384"/>
        <xdr:cNvCxnSpPr/>
      </xdr:nvCxnSpPr>
      <xdr:spPr>
        <a:xfrm flipV="1">
          <a:off x="13512800" y="719251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46990</xdr:rowOff>
    </xdr:from>
    <xdr:to>
      <xdr:col>68</xdr:col>
      <xdr:colOff>203200</xdr:colOff>
      <xdr:row>42</xdr:row>
      <xdr:rowOff>148590</xdr:rowOff>
    </xdr:to>
    <xdr:sp macro="" textlink="">
      <xdr:nvSpPr>
        <xdr:cNvPr id="386" name="フローチャート: 判断 385"/>
        <xdr:cNvSpPr/>
      </xdr:nvSpPr>
      <xdr:spPr>
        <a:xfrm>
          <a:off x="14351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387" name="テキスト ボックス 386"/>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88" name="フローチャート: 判断 387"/>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389" name="テキスト ボックス 388"/>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138938</xdr:rowOff>
    </xdr:from>
    <xdr:to>
      <xdr:col>81</xdr:col>
      <xdr:colOff>95250</xdr:colOff>
      <xdr:row>41</xdr:row>
      <xdr:rowOff>69088</xdr:rowOff>
    </xdr:to>
    <xdr:sp macro="" textlink="">
      <xdr:nvSpPr>
        <xdr:cNvPr id="395" name="楕円 394"/>
        <xdr:cNvSpPr/>
      </xdr:nvSpPr>
      <xdr:spPr>
        <a:xfrm>
          <a:off x="169672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155465</xdr:rowOff>
    </xdr:from>
    <xdr:ext cx="762000" cy="259045"/>
    <xdr:sp macro="" textlink="">
      <xdr:nvSpPr>
        <xdr:cNvPr id="396" name="公債費負担の状況該当値テキスト"/>
        <xdr:cNvSpPr txBox="1"/>
      </xdr:nvSpPr>
      <xdr:spPr>
        <a:xfrm>
          <a:off x="17106900" y="684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163068</xdr:rowOff>
    </xdr:from>
    <xdr:to>
      <xdr:col>77</xdr:col>
      <xdr:colOff>95250</xdr:colOff>
      <xdr:row>41</xdr:row>
      <xdr:rowOff>93218</xdr:rowOff>
    </xdr:to>
    <xdr:sp macro="" textlink="">
      <xdr:nvSpPr>
        <xdr:cNvPr id="397" name="楕円 396"/>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103395</xdr:rowOff>
    </xdr:from>
    <xdr:ext cx="736600" cy="259045"/>
    <xdr:sp macro="" textlink="">
      <xdr:nvSpPr>
        <xdr:cNvPr id="398" name="テキスト ボックス 397"/>
        <xdr:cNvSpPr txBox="1"/>
      </xdr:nvSpPr>
      <xdr:spPr>
        <a:xfrm>
          <a:off x="15798800" y="678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44704</xdr:rowOff>
    </xdr:from>
    <xdr:to>
      <xdr:col>73</xdr:col>
      <xdr:colOff>44450</xdr:colOff>
      <xdr:row>41</xdr:row>
      <xdr:rowOff>146304</xdr:rowOff>
    </xdr:to>
    <xdr:sp macro="" textlink="">
      <xdr:nvSpPr>
        <xdr:cNvPr id="399" name="楕円 398"/>
        <xdr:cNvSpPr/>
      </xdr:nvSpPr>
      <xdr:spPr>
        <a:xfrm>
          <a:off x="15240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156481</xdr:rowOff>
    </xdr:from>
    <xdr:ext cx="762000" cy="259045"/>
    <xdr:sp macro="" textlink="">
      <xdr:nvSpPr>
        <xdr:cNvPr id="400" name="テキスト ボックス 399"/>
        <xdr:cNvSpPr txBox="1"/>
      </xdr:nvSpPr>
      <xdr:spPr>
        <a:xfrm>
          <a:off x="14909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112268</xdr:rowOff>
    </xdr:from>
    <xdr:to>
      <xdr:col>68</xdr:col>
      <xdr:colOff>203200</xdr:colOff>
      <xdr:row>42</xdr:row>
      <xdr:rowOff>42418</xdr:rowOff>
    </xdr:to>
    <xdr:sp macro="" textlink="">
      <xdr:nvSpPr>
        <xdr:cNvPr id="401" name="楕円 400"/>
        <xdr:cNvSpPr/>
      </xdr:nvSpPr>
      <xdr:spPr>
        <a:xfrm>
          <a:off x="14351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52595</xdr:rowOff>
    </xdr:from>
    <xdr:ext cx="762000" cy="259045"/>
    <xdr:sp macro="" textlink="">
      <xdr:nvSpPr>
        <xdr:cNvPr id="402" name="テキスト ボックス 401"/>
        <xdr:cNvSpPr txBox="1"/>
      </xdr:nvSpPr>
      <xdr:spPr>
        <a:xfrm>
          <a:off x="14020800" y="691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27686</xdr:rowOff>
    </xdr:from>
    <xdr:to>
      <xdr:col>64</xdr:col>
      <xdr:colOff>152400</xdr:colOff>
      <xdr:row>42</xdr:row>
      <xdr:rowOff>129286</xdr:rowOff>
    </xdr:to>
    <xdr:sp macro="" textlink="">
      <xdr:nvSpPr>
        <xdr:cNvPr id="403" name="楕円 402"/>
        <xdr:cNvSpPr/>
      </xdr:nvSpPr>
      <xdr:spPr>
        <a:xfrm>
          <a:off x="13462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139463</xdr:rowOff>
    </xdr:from>
    <xdr:ext cx="762000" cy="259045"/>
    <xdr:sp macro="" textlink="">
      <xdr:nvSpPr>
        <xdr:cNvPr id="404" name="テキスト ボックス 403"/>
        <xdr:cNvSpPr txBox="1"/>
      </xdr:nvSpPr>
      <xdr:spPr>
        <a:xfrm>
          <a:off x="13131800" y="699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充当可能基金の確保等により算定されない状況となっているが、今後も充当可能基金の積立や適正な事業執行等により健全な財政運営に努める。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11007</xdr:rowOff>
    </xdr:from>
    <xdr:to>
      <xdr:col>68</xdr:col>
      <xdr:colOff>203200</xdr:colOff>
      <xdr:row>16</xdr:row>
      <xdr:rowOff>112607</xdr:rowOff>
    </xdr:to>
    <xdr:sp macro="" textlink="">
      <xdr:nvSpPr>
        <xdr:cNvPr id="444" name="フローチャート: 判断 443"/>
        <xdr:cNvSpPr/>
      </xdr:nvSpPr>
      <xdr:spPr>
        <a:xfrm>
          <a:off x="14351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122784</xdr:rowOff>
    </xdr:from>
    <xdr:ext cx="762000" cy="259045"/>
    <xdr:sp macro="" textlink="">
      <xdr:nvSpPr>
        <xdr:cNvPr id="445" name="テキスト ボックス 444"/>
        <xdr:cNvSpPr txBox="1"/>
      </xdr:nvSpPr>
      <xdr:spPr>
        <a:xfrm>
          <a:off x="14020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20659</xdr:rowOff>
    </xdr:from>
    <xdr:to>
      <xdr:col>64</xdr:col>
      <xdr:colOff>152400</xdr:colOff>
      <xdr:row>16</xdr:row>
      <xdr:rowOff>122259</xdr:rowOff>
    </xdr:to>
    <xdr:sp macro="" textlink="">
      <xdr:nvSpPr>
        <xdr:cNvPr id="446" name="フローチャート: 判断 445"/>
        <xdr:cNvSpPr/>
      </xdr:nvSpPr>
      <xdr:spPr>
        <a:xfrm>
          <a:off x="13462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132436</xdr:rowOff>
    </xdr:from>
    <xdr:ext cx="762000" cy="259045"/>
    <xdr:sp macro="" textlink="">
      <xdr:nvSpPr>
        <xdr:cNvPr id="447" name="テキスト ボックス 446"/>
        <xdr:cNvSpPr txBox="1"/>
      </xdr:nvSpPr>
      <xdr:spPr>
        <a:xfrm>
          <a:off x="13131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9,066
8,909
505.79
9,934,599
9,519,909
396,392
5,271,170
10,422,519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類似団体と比較すると経常収支比率は若干下回っており、人口一人当たり決算額も平均を下回っている。今後も定員適正化計画に基づき定員管理を行い人件費の抑制に努める。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90424</xdr:rowOff>
    </xdr:from>
    <xdr:to>
      <xdr:col>24</xdr:col>
      <xdr:colOff>25400</xdr:colOff>
      <xdr:row>36</xdr:row>
      <xdr:rowOff>113284</xdr:rowOff>
    </xdr:to>
    <xdr:cxnSp macro="">
      <xdr:nvCxnSpPr>
        <xdr:cNvPr id="64" name="直線コネクタ 63"/>
        <xdr:cNvCxnSpPr/>
      </xdr:nvCxnSpPr>
      <xdr:spPr>
        <a:xfrm>
          <a:off x="3987800" y="62626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62992</xdr:rowOff>
    </xdr:from>
    <xdr:to>
      <xdr:col>19</xdr:col>
      <xdr:colOff>187325</xdr:colOff>
      <xdr:row>36</xdr:row>
      <xdr:rowOff>90424</xdr:rowOff>
    </xdr:to>
    <xdr:cxnSp macro="">
      <xdr:nvCxnSpPr>
        <xdr:cNvPr id="67" name="直線コネクタ 66"/>
        <xdr:cNvCxnSpPr/>
      </xdr:nvCxnSpPr>
      <xdr:spPr>
        <a:xfrm>
          <a:off x="3098800" y="62351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40132</xdr:rowOff>
    </xdr:from>
    <xdr:to>
      <xdr:col>15</xdr:col>
      <xdr:colOff>98425</xdr:colOff>
      <xdr:row>36</xdr:row>
      <xdr:rowOff>62992</xdr:rowOff>
    </xdr:to>
    <xdr:cxnSp macro="">
      <xdr:nvCxnSpPr>
        <xdr:cNvPr id="70" name="直線コネクタ 69"/>
        <xdr:cNvCxnSpPr/>
      </xdr:nvCxnSpPr>
      <xdr:spPr>
        <a:xfrm>
          <a:off x="2209800" y="62123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170434</xdr:rowOff>
    </xdr:from>
    <xdr:to>
      <xdr:col>11</xdr:col>
      <xdr:colOff>9525</xdr:colOff>
      <xdr:row>36</xdr:row>
      <xdr:rowOff>40132</xdr:rowOff>
    </xdr:to>
    <xdr:cxnSp macro="">
      <xdr:nvCxnSpPr>
        <xdr:cNvPr id="73" name="直線コネクタ 72"/>
        <xdr:cNvCxnSpPr/>
      </xdr:nvCxnSpPr>
      <xdr:spPr>
        <a:xfrm>
          <a:off x="1320800" y="61711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xdr:rowOff>
    </xdr:from>
    <xdr:to>
      <xdr:col>11</xdr:col>
      <xdr:colOff>60325</xdr:colOff>
      <xdr:row>36</xdr:row>
      <xdr:rowOff>113792</xdr:rowOff>
    </xdr:to>
    <xdr:sp macro="" textlink="">
      <xdr:nvSpPr>
        <xdr:cNvPr id="74" name="フローチャート: 判断 73"/>
        <xdr:cNvSpPr/>
      </xdr:nvSpPr>
      <xdr:spPr>
        <a:xfrm>
          <a:off x="2159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98569</xdr:rowOff>
    </xdr:from>
    <xdr:ext cx="762000" cy="259045"/>
    <xdr:sp macro="" textlink="">
      <xdr:nvSpPr>
        <xdr:cNvPr id="75" name="テキスト ボックス 74"/>
        <xdr:cNvSpPr txBox="1"/>
      </xdr:nvSpPr>
      <xdr:spPr>
        <a:xfrm>
          <a:off x="1828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160782</xdr:rowOff>
    </xdr:from>
    <xdr:to>
      <xdr:col>6</xdr:col>
      <xdr:colOff>171450</xdr:colOff>
      <xdr:row>36</xdr:row>
      <xdr:rowOff>90932</xdr:rowOff>
    </xdr:to>
    <xdr:sp macro="" textlink="">
      <xdr:nvSpPr>
        <xdr:cNvPr id="76" name="フローチャート: 判断 75"/>
        <xdr:cNvSpPr/>
      </xdr:nvSpPr>
      <xdr:spPr>
        <a:xfrm>
          <a:off x="1270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75709</xdr:rowOff>
    </xdr:from>
    <xdr:ext cx="762000" cy="259045"/>
    <xdr:sp macro="" textlink="">
      <xdr:nvSpPr>
        <xdr:cNvPr id="77" name="テキスト ボックス 76"/>
        <xdr:cNvSpPr txBox="1"/>
      </xdr:nvSpPr>
      <xdr:spPr>
        <a:xfrm>
          <a:off x="939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83" name="楕円 82"/>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79011</xdr:rowOff>
    </xdr:from>
    <xdr:ext cx="762000" cy="259045"/>
    <xdr:sp macro="" textlink="">
      <xdr:nvSpPr>
        <xdr:cNvPr id="84" name="人件費該当値テキスト"/>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39624</xdr:rowOff>
    </xdr:from>
    <xdr:to>
      <xdr:col>20</xdr:col>
      <xdr:colOff>38100</xdr:colOff>
      <xdr:row>36</xdr:row>
      <xdr:rowOff>141224</xdr:rowOff>
    </xdr:to>
    <xdr:sp macro="" textlink="">
      <xdr:nvSpPr>
        <xdr:cNvPr id="85" name="楕円 84"/>
        <xdr:cNvSpPr/>
      </xdr:nvSpPr>
      <xdr:spPr>
        <a:xfrm>
          <a:off x="3937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151401</xdr:rowOff>
    </xdr:from>
    <xdr:ext cx="736600" cy="259045"/>
    <xdr:sp macro="" textlink="">
      <xdr:nvSpPr>
        <xdr:cNvPr id="86" name="テキスト ボックス 85"/>
        <xdr:cNvSpPr txBox="1"/>
      </xdr:nvSpPr>
      <xdr:spPr>
        <a:xfrm>
          <a:off x="3606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xdr:rowOff>
    </xdr:from>
    <xdr:to>
      <xdr:col>15</xdr:col>
      <xdr:colOff>149225</xdr:colOff>
      <xdr:row>36</xdr:row>
      <xdr:rowOff>113792</xdr:rowOff>
    </xdr:to>
    <xdr:sp macro="" textlink="">
      <xdr:nvSpPr>
        <xdr:cNvPr id="87" name="楕円 86"/>
        <xdr:cNvSpPr/>
      </xdr:nvSpPr>
      <xdr:spPr>
        <a:xfrm>
          <a:off x="3048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123969</xdr:rowOff>
    </xdr:from>
    <xdr:ext cx="762000" cy="259045"/>
    <xdr:sp macro="" textlink="">
      <xdr:nvSpPr>
        <xdr:cNvPr id="88" name="テキスト ボックス 87"/>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160782</xdr:rowOff>
    </xdr:from>
    <xdr:to>
      <xdr:col>11</xdr:col>
      <xdr:colOff>60325</xdr:colOff>
      <xdr:row>36</xdr:row>
      <xdr:rowOff>90932</xdr:rowOff>
    </xdr:to>
    <xdr:sp macro="" textlink="">
      <xdr:nvSpPr>
        <xdr:cNvPr id="89" name="楕円 88"/>
        <xdr:cNvSpPr/>
      </xdr:nvSpPr>
      <xdr:spPr>
        <a:xfrm>
          <a:off x="2159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101109</xdr:rowOff>
    </xdr:from>
    <xdr:ext cx="762000" cy="259045"/>
    <xdr:sp macro="" textlink="">
      <xdr:nvSpPr>
        <xdr:cNvPr id="90" name="テキスト ボックス 89"/>
        <xdr:cNvSpPr txBox="1"/>
      </xdr:nvSpPr>
      <xdr:spPr>
        <a:xfrm>
          <a:off x="1828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119634</xdr:rowOff>
    </xdr:from>
    <xdr:to>
      <xdr:col>6</xdr:col>
      <xdr:colOff>171450</xdr:colOff>
      <xdr:row>36</xdr:row>
      <xdr:rowOff>49784</xdr:rowOff>
    </xdr:to>
    <xdr:sp macro="" textlink="">
      <xdr:nvSpPr>
        <xdr:cNvPr id="91" name="楕円 90"/>
        <xdr:cNvSpPr/>
      </xdr:nvSpPr>
      <xdr:spPr>
        <a:xfrm>
          <a:off x="1270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59961</xdr:rowOff>
    </xdr:from>
    <xdr:ext cx="762000" cy="259045"/>
    <xdr:sp macro="" textlink="">
      <xdr:nvSpPr>
        <xdr:cNvPr id="92" name="テキスト ボックス 91"/>
        <xdr:cNvSpPr txBox="1"/>
      </xdr:nvSpPr>
      <xdr:spPr>
        <a:xfrm>
          <a:off x="939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類似団体と比較すると経常収支比率は上回っている。事業の業務委託、施設の師弟管理を進めていることが影響している。今後も事務事業の見直しを進め経費の抑制に努める。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28702</xdr:rowOff>
    </xdr:from>
    <xdr:to>
      <xdr:col>82</xdr:col>
      <xdr:colOff>107950</xdr:colOff>
      <xdr:row>15</xdr:row>
      <xdr:rowOff>33274</xdr:rowOff>
    </xdr:to>
    <xdr:cxnSp macro="">
      <xdr:nvCxnSpPr>
        <xdr:cNvPr id="123" name="直線コネクタ 122"/>
        <xdr:cNvCxnSpPr/>
      </xdr:nvCxnSpPr>
      <xdr:spPr>
        <a:xfrm>
          <a:off x="15671800" y="26004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94996</xdr:rowOff>
    </xdr:from>
    <xdr:to>
      <xdr:col>78</xdr:col>
      <xdr:colOff>69850</xdr:colOff>
      <xdr:row>15</xdr:row>
      <xdr:rowOff>28702</xdr:rowOff>
    </xdr:to>
    <xdr:cxnSp macro="">
      <xdr:nvCxnSpPr>
        <xdr:cNvPr id="126" name="直線コネクタ 125"/>
        <xdr:cNvCxnSpPr/>
      </xdr:nvCxnSpPr>
      <xdr:spPr>
        <a:xfrm>
          <a:off x="14782800" y="24952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28" name="テキスト ボックス 127"/>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90424</xdr:rowOff>
    </xdr:from>
    <xdr:to>
      <xdr:col>73</xdr:col>
      <xdr:colOff>180975</xdr:colOff>
      <xdr:row>14</xdr:row>
      <xdr:rowOff>94996</xdr:rowOff>
    </xdr:to>
    <xdr:cxnSp macro="">
      <xdr:nvCxnSpPr>
        <xdr:cNvPr id="129" name="直線コネクタ 128"/>
        <xdr:cNvCxnSpPr/>
      </xdr:nvCxnSpPr>
      <xdr:spPr>
        <a:xfrm>
          <a:off x="13893800" y="24907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31" name="テキスト ボックス 130"/>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40132</xdr:rowOff>
    </xdr:from>
    <xdr:to>
      <xdr:col>69</xdr:col>
      <xdr:colOff>92075</xdr:colOff>
      <xdr:row>14</xdr:row>
      <xdr:rowOff>90424</xdr:rowOff>
    </xdr:to>
    <xdr:cxnSp macro="">
      <xdr:nvCxnSpPr>
        <xdr:cNvPr id="132" name="直線コネクタ 131"/>
        <xdr:cNvCxnSpPr/>
      </xdr:nvCxnSpPr>
      <xdr:spPr>
        <a:xfrm>
          <a:off x="13004800" y="24404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137922</xdr:rowOff>
    </xdr:from>
    <xdr:to>
      <xdr:col>69</xdr:col>
      <xdr:colOff>142875</xdr:colOff>
      <xdr:row>14</xdr:row>
      <xdr:rowOff>68072</xdr:rowOff>
    </xdr:to>
    <xdr:sp macro="" textlink="">
      <xdr:nvSpPr>
        <xdr:cNvPr id="133" name="フローチャート: 判断 132"/>
        <xdr:cNvSpPr/>
      </xdr:nvSpPr>
      <xdr:spPr>
        <a:xfrm>
          <a:off x="13843000" y="236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78249</xdr:rowOff>
    </xdr:from>
    <xdr:ext cx="762000" cy="259045"/>
    <xdr:sp macro="" textlink="">
      <xdr:nvSpPr>
        <xdr:cNvPr id="134" name="テキスト ボックス 133"/>
        <xdr:cNvSpPr txBox="1"/>
      </xdr:nvSpPr>
      <xdr:spPr>
        <a:xfrm>
          <a:off x="13512800" y="21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96774</xdr:rowOff>
    </xdr:from>
    <xdr:to>
      <xdr:col>65</xdr:col>
      <xdr:colOff>53975</xdr:colOff>
      <xdr:row>14</xdr:row>
      <xdr:rowOff>26924</xdr:rowOff>
    </xdr:to>
    <xdr:sp macro="" textlink="">
      <xdr:nvSpPr>
        <xdr:cNvPr id="135" name="フローチャート: 判断 134"/>
        <xdr:cNvSpPr/>
      </xdr:nvSpPr>
      <xdr:spPr>
        <a:xfrm>
          <a:off x="12954000" y="232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37101</xdr:rowOff>
    </xdr:from>
    <xdr:ext cx="762000" cy="259045"/>
    <xdr:sp macro="" textlink="">
      <xdr:nvSpPr>
        <xdr:cNvPr id="136" name="テキスト ボックス 135"/>
        <xdr:cNvSpPr txBox="1"/>
      </xdr:nvSpPr>
      <xdr:spPr>
        <a:xfrm>
          <a:off x="12623800" y="209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153924</xdr:rowOff>
    </xdr:from>
    <xdr:to>
      <xdr:col>82</xdr:col>
      <xdr:colOff>158750</xdr:colOff>
      <xdr:row>15</xdr:row>
      <xdr:rowOff>84074</xdr:rowOff>
    </xdr:to>
    <xdr:sp macro="" textlink="">
      <xdr:nvSpPr>
        <xdr:cNvPr id="142" name="楕円 141"/>
        <xdr:cNvSpPr/>
      </xdr:nvSpPr>
      <xdr:spPr>
        <a:xfrm>
          <a:off x="16459200" y="25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126001</xdr:rowOff>
    </xdr:from>
    <xdr:ext cx="762000" cy="259045"/>
    <xdr:sp macro="" textlink="">
      <xdr:nvSpPr>
        <xdr:cNvPr id="143" name="物件費該当値テキスト"/>
        <xdr:cNvSpPr txBox="1"/>
      </xdr:nvSpPr>
      <xdr:spPr>
        <a:xfrm>
          <a:off x="165989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149352</xdr:rowOff>
    </xdr:from>
    <xdr:to>
      <xdr:col>78</xdr:col>
      <xdr:colOff>120650</xdr:colOff>
      <xdr:row>15</xdr:row>
      <xdr:rowOff>79502</xdr:rowOff>
    </xdr:to>
    <xdr:sp macro="" textlink="">
      <xdr:nvSpPr>
        <xdr:cNvPr id="144" name="楕円 143"/>
        <xdr:cNvSpPr/>
      </xdr:nvSpPr>
      <xdr:spPr>
        <a:xfrm>
          <a:off x="15621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64279</xdr:rowOff>
    </xdr:from>
    <xdr:ext cx="736600" cy="259045"/>
    <xdr:sp macro="" textlink="">
      <xdr:nvSpPr>
        <xdr:cNvPr id="145" name="テキスト ボックス 144"/>
        <xdr:cNvSpPr txBox="1"/>
      </xdr:nvSpPr>
      <xdr:spPr>
        <a:xfrm>
          <a:off x="15290800" y="2636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44196</xdr:rowOff>
    </xdr:from>
    <xdr:to>
      <xdr:col>74</xdr:col>
      <xdr:colOff>31750</xdr:colOff>
      <xdr:row>14</xdr:row>
      <xdr:rowOff>145796</xdr:rowOff>
    </xdr:to>
    <xdr:sp macro="" textlink="">
      <xdr:nvSpPr>
        <xdr:cNvPr id="146" name="楕円 145"/>
        <xdr:cNvSpPr/>
      </xdr:nvSpPr>
      <xdr:spPr>
        <a:xfrm>
          <a:off x="14732000" y="24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130573</xdr:rowOff>
    </xdr:from>
    <xdr:ext cx="762000" cy="259045"/>
    <xdr:sp macro="" textlink="">
      <xdr:nvSpPr>
        <xdr:cNvPr id="147" name="テキスト ボックス 146"/>
        <xdr:cNvSpPr txBox="1"/>
      </xdr:nvSpPr>
      <xdr:spPr>
        <a:xfrm>
          <a:off x="14401800" y="253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39624</xdr:rowOff>
    </xdr:from>
    <xdr:to>
      <xdr:col>69</xdr:col>
      <xdr:colOff>142875</xdr:colOff>
      <xdr:row>14</xdr:row>
      <xdr:rowOff>141224</xdr:rowOff>
    </xdr:to>
    <xdr:sp macro="" textlink="">
      <xdr:nvSpPr>
        <xdr:cNvPr id="148" name="楕円 147"/>
        <xdr:cNvSpPr/>
      </xdr:nvSpPr>
      <xdr:spPr>
        <a:xfrm>
          <a:off x="13843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126001</xdr:rowOff>
    </xdr:from>
    <xdr:ext cx="762000" cy="259045"/>
    <xdr:sp macro="" textlink="">
      <xdr:nvSpPr>
        <xdr:cNvPr id="149" name="テキスト ボックス 148"/>
        <xdr:cNvSpPr txBox="1"/>
      </xdr:nvSpPr>
      <xdr:spPr>
        <a:xfrm>
          <a:off x="13512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160782</xdr:rowOff>
    </xdr:from>
    <xdr:to>
      <xdr:col>65</xdr:col>
      <xdr:colOff>53975</xdr:colOff>
      <xdr:row>14</xdr:row>
      <xdr:rowOff>90932</xdr:rowOff>
    </xdr:to>
    <xdr:sp macro="" textlink="">
      <xdr:nvSpPr>
        <xdr:cNvPr id="150" name="楕円 149"/>
        <xdr:cNvSpPr/>
      </xdr:nvSpPr>
      <xdr:spPr>
        <a:xfrm>
          <a:off x="12954000" y="238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75709</xdr:rowOff>
    </xdr:from>
    <xdr:ext cx="762000" cy="259045"/>
    <xdr:sp macro="" textlink="">
      <xdr:nvSpPr>
        <xdr:cNvPr id="151" name="テキスト ボックス 150"/>
        <xdr:cNvSpPr txBox="1"/>
      </xdr:nvSpPr>
      <xdr:spPr>
        <a:xfrm>
          <a:off x="12623800" y="247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類似団体と比較すると経常収支比率は下回っている。高齢化や乳幼児にかかる制度拡大等によって上昇が見込まれるため、今後も事務事業の見直しを進め抑制に努める。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88900</xdr:rowOff>
    </xdr:from>
    <xdr:to>
      <xdr:col>24</xdr:col>
      <xdr:colOff>25400</xdr:colOff>
      <xdr:row>54</xdr:row>
      <xdr:rowOff>12700</xdr:rowOff>
    </xdr:to>
    <xdr:cxnSp macro="">
      <xdr:nvCxnSpPr>
        <xdr:cNvPr id="184" name="直線コネクタ 183"/>
        <xdr:cNvCxnSpPr/>
      </xdr:nvCxnSpPr>
      <xdr:spPr>
        <a:xfrm>
          <a:off x="3987800" y="91757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88900</xdr:rowOff>
    </xdr:from>
    <xdr:to>
      <xdr:col>19</xdr:col>
      <xdr:colOff>187325</xdr:colOff>
      <xdr:row>54</xdr:row>
      <xdr:rowOff>31750</xdr:rowOff>
    </xdr:to>
    <xdr:cxnSp macro="">
      <xdr:nvCxnSpPr>
        <xdr:cNvPr id="187" name="直線コネクタ 186"/>
        <xdr:cNvCxnSpPr/>
      </xdr:nvCxnSpPr>
      <xdr:spPr>
        <a:xfrm flipV="1">
          <a:off x="3098800" y="9175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127000</xdr:rowOff>
    </xdr:from>
    <xdr:to>
      <xdr:col>15</xdr:col>
      <xdr:colOff>98425</xdr:colOff>
      <xdr:row>54</xdr:row>
      <xdr:rowOff>31750</xdr:rowOff>
    </xdr:to>
    <xdr:cxnSp macro="">
      <xdr:nvCxnSpPr>
        <xdr:cNvPr id="190" name="直線コネクタ 189"/>
        <xdr:cNvCxnSpPr/>
      </xdr:nvCxnSpPr>
      <xdr:spPr>
        <a:xfrm>
          <a:off x="2209800" y="9213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2" name="テキスト ボックス 191"/>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127000</xdr:rowOff>
    </xdr:from>
    <xdr:to>
      <xdr:col>11</xdr:col>
      <xdr:colOff>9525</xdr:colOff>
      <xdr:row>54</xdr:row>
      <xdr:rowOff>50800</xdr:rowOff>
    </xdr:to>
    <xdr:cxnSp macro="">
      <xdr:nvCxnSpPr>
        <xdr:cNvPr id="193" name="直線コネクタ 192"/>
        <xdr:cNvCxnSpPr/>
      </xdr:nvCxnSpPr>
      <xdr:spPr>
        <a:xfrm flipV="1">
          <a:off x="1320800" y="9213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4" name="フローチャート: 判断 193"/>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5" name="テキスト ボックス 194"/>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196" name="フローチャート: 判断 195"/>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197" name="テキスト ボックス 196"/>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3" name="楕円 202"/>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4"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38100</xdr:rowOff>
    </xdr:from>
    <xdr:to>
      <xdr:col>20</xdr:col>
      <xdr:colOff>38100</xdr:colOff>
      <xdr:row>53</xdr:row>
      <xdr:rowOff>139700</xdr:rowOff>
    </xdr:to>
    <xdr:sp macro="" textlink="">
      <xdr:nvSpPr>
        <xdr:cNvPr id="205" name="楕円 204"/>
        <xdr:cNvSpPr/>
      </xdr:nvSpPr>
      <xdr:spPr>
        <a:xfrm>
          <a:off x="3937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149877</xdr:rowOff>
    </xdr:from>
    <xdr:ext cx="736600" cy="259045"/>
    <xdr:sp macro="" textlink="">
      <xdr:nvSpPr>
        <xdr:cNvPr id="206" name="テキスト ボックス 205"/>
        <xdr:cNvSpPr txBox="1"/>
      </xdr:nvSpPr>
      <xdr:spPr>
        <a:xfrm>
          <a:off x="3606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07" name="楕円 206"/>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92727</xdr:rowOff>
    </xdr:from>
    <xdr:ext cx="762000" cy="259045"/>
    <xdr:sp macro="" textlink="">
      <xdr:nvSpPr>
        <xdr:cNvPr id="208" name="テキスト ボックス 207"/>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76200</xdr:rowOff>
    </xdr:from>
    <xdr:to>
      <xdr:col>11</xdr:col>
      <xdr:colOff>60325</xdr:colOff>
      <xdr:row>54</xdr:row>
      <xdr:rowOff>6350</xdr:rowOff>
    </xdr:to>
    <xdr:sp macro="" textlink="">
      <xdr:nvSpPr>
        <xdr:cNvPr id="209" name="楕円 208"/>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16527</xdr:rowOff>
    </xdr:from>
    <xdr:ext cx="762000" cy="259045"/>
    <xdr:sp macro="" textlink="">
      <xdr:nvSpPr>
        <xdr:cNvPr id="210" name="テキスト ボックス 209"/>
        <xdr:cNvSpPr txBox="1"/>
      </xdr:nvSpPr>
      <xdr:spPr>
        <a:xfrm>
          <a:off x="1828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1" name="楕円 210"/>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2" name="テキスト ボックス 211"/>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同等の経常収支比率となっている。今後は、施設の老朽化等による維持補修費の増、下水道や簡易水道の整備により借り入れた起債の償還額が増えることによる一般会計からの繰出金の増が見込まれるため、事務事業の見直しを進め経費の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122428</xdr:rowOff>
    </xdr:from>
    <xdr:to>
      <xdr:col>82</xdr:col>
      <xdr:colOff>107950</xdr:colOff>
      <xdr:row>57</xdr:row>
      <xdr:rowOff>14986</xdr:rowOff>
    </xdr:to>
    <xdr:cxnSp macro="">
      <xdr:nvCxnSpPr>
        <xdr:cNvPr id="242" name="直線コネクタ 241"/>
        <xdr:cNvCxnSpPr/>
      </xdr:nvCxnSpPr>
      <xdr:spPr>
        <a:xfrm flipV="1">
          <a:off x="15671800" y="97236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10414</xdr:rowOff>
    </xdr:from>
    <xdr:to>
      <xdr:col>78</xdr:col>
      <xdr:colOff>69850</xdr:colOff>
      <xdr:row>57</xdr:row>
      <xdr:rowOff>14986</xdr:rowOff>
    </xdr:to>
    <xdr:cxnSp macro="">
      <xdr:nvCxnSpPr>
        <xdr:cNvPr id="245" name="直線コネクタ 244"/>
        <xdr:cNvCxnSpPr/>
      </xdr:nvCxnSpPr>
      <xdr:spPr>
        <a:xfrm>
          <a:off x="14782800" y="97830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10414</xdr:rowOff>
    </xdr:from>
    <xdr:to>
      <xdr:col>73</xdr:col>
      <xdr:colOff>180975</xdr:colOff>
      <xdr:row>57</xdr:row>
      <xdr:rowOff>24130</xdr:rowOff>
    </xdr:to>
    <xdr:cxnSp macro="">
      <xdr:nvCxnSpPr>
        <xdr:cNvPr id="248" name="直線コネクタ 247"/>
        <xdr:cNvCxnSpPr/>
      </xdr:nvCxnSpPr>
      <xdr:spPr>
        <a:xfrm flipV="1">
          <a:off x="13893800" y="97830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50" name="テキスト ボックス 249"/>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140716</xdr:rowOff>
    </xdr:from>
    <xdr:to>
      <xdr:col>69</xdr:col>
      <xdr:colOff>92075</xdr:colOff>
      <xdr:row>57</xdr:row>
      <xdr:rowOff>24130</xdr:rowOff>
    </xdr:to>
    <xdr:cxnSp macro="">
      <xdr:nvCxnSpPr>
        <xdr:cNvPr id="251" name="直線コネクタ 250"/>
        <xdr:cNvCxnSpPr/>
      </xdr:nvCxnSpPr>
      <xdr:spPr>
        <a:xfrm>
          <a:off x="13004800" y="97419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140208</xdr:rowOff>
    </xdr:from>
    <xdr:to>
      <xdr:col>69</xdr:col>
      <xdr:colOff>142875</xdr:colOff>
      <xdr:row>57</xdr:row>
      <xdr:rowOff>70358</xdr:rowOff>
    </xdr:to>
    <xdr:sp macro="" textlink="">
      <xdr:nvSpPr>
        <xdr:cNvPr id="252" name="フローチャート: 判断 251"/>
        <xdr:cNvSpPr/>
      </xdr:nvSpPr>
      <xdr:spPr>
        <a:xfrm>
          <a:off x="13843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80535</xdr:rowOff>
    </xdr:from>
    <xdr:ext cx="762000" cy="259045"/>
    <xdr:sp macro="" textlink="">
      <xdr:nvSpPr>
        <xdr:cNvPr id="253" name="テキスト ボックス 252"/>
        <xdr:cNvSpPr txBox="1"/>
      </xdr:nvSpPr>
      <xdr:spPr>
        <a:xfrm>
          <a:off x="13512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54" name="フローチャート: 判断 253"/>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55" name="テキスト ボックス 254"/>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61" name="楕円 260"/>
        <xdr:cNvSpPr/>
      </xdr:nvSpPr>
      <xdr:spPr>
        <a:xfrm>
          <a:off x="164592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43705</xdr:rowOff>
    </xdr:from>
    <xdr:ext cx="762000" cy="259045"/>
    <xdr:sp macro="" textlink="">
      <xdr:nvSpPr>
        <xdr:cNvPr id="262" name="その他該当値テキスト"/>
        <xdr:cNvSpPr txBox="1"/>
      </xdr:nvSpPr>
      <xdr:spPr>
        <a:xfrm>
          <a:off x="16598900" y="964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135636</xdr:rowOff>
    </xdr:from>
    <xdr:to>
      <xdr:col>78</xdr:col>
      <xdr:colOff>120650</xdr:colOff>
      <xdr:row>57</xdr:row>
      <xdr:rowOff>65786</xdr:rowOff>
    </xdr:to>
    <xdr:sp macro="" textlink="">
      <xdr:nvSpPr>
        <xdr:cNvPr id="263" name="楕円 262"/>
        <xdr:cNvSpPr/>
      </xdr:nvSpPr>
      <xdr:spPr>
        <a:xfrm>
          <a:off x="15621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50563</xdr:rowOff>
    </xdr:from>
    <xdr:ext cx="736600" cy="259045"/>
    <xdr:sp macro="" textlink="">
      <xdr:nvSpPr>
        <xdr:cNvPr id="264" name="テキスト ボックス 263"/>
        <xdr:cNvSpPr txBox="1"/>
      </xdr:nvSpPr>
      <xdr:spPr>
        <a:xfrm>
          <a:off x="15290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131064</xdr:rowOff>
    </xdr:from>
    <xdr:to>
      <xdr:col>74</xdr:col>
      <xdr:colOff>31750</xdr:colOff>
      <xdr:row>57</xdr:row>
      <xdr:rowOff>61214</xdr:rowOff>
    </xdr:to>
    <xdr:sp macro="" textlink="">
      <xdr:nvSpPr>
        <xdr:cNvPr id="265" name="楕円 264"/>
        <xdr:cNvSpPr/>
      </xdr:nvSpPr>
      <xdr:spPr>
        <a:xfrm>
          <a:off x="14732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45991</xdr:rowOff>
    </xdr:from>
    <xdr:ext cx="762000" cy="259045"/>
    <xdr:sp macro="" textlink="">
      <xdr:nvSpPr>
        <xdr:cNvPr id="266" name="テキスト ボックス 265"/>
        <xdr:cNvSpPr txBox="1"/>
      </xdr:nvSpPr>
      <xdr:spPr>
        <a:xfrm>
          <a:off x="14401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67" name="楕円 266"/>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8" name="テキスト ボックス 267"/>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89916</xdr:rowOff>
    </xdr:from>
    <xdr:to>
      <xdr:col>65</xdr:col>
      <xdr:colOff>53975</xdr:colOff>
      <xdr:row>57</xdr:row>
      <xdr:rowOff>20066</xdr:rowOff>
    </xdr:to>
    <xdr:sp macro="" textlink="">
      <xdr:nvSpPr>
        <xdr:cNvPr id="269" name="楕円 268"/>
        <xdr:cNvSpPr/>
      </xdr:nvSpPr>
      <xdr:spPr>
        <a:xfrm>
          <a:off x="12954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30243</xdr:rowOff>
    </xdr:from>
    <xdr:ext cx="762000" cy="259045"/>
    <xdr:sp macro="" textlink="">
      <xdr:nvSpPr>
        <xdr:cNvPr id="270" name="テキスト ボックス 269"/>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類似団体と比較すると経常収支比率は下回っている。今後も事務事業の見直しを進め経費の抑制に努める。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35</xdr:row>
      <xdr:rowOff>129286</xdr:rowOff>
    </xdr:to>
    <xdr:cxnSp macro="">
      <xdr:nvCxnSpPr>
        <xdr:cNvPr id="300" name="直線コネクタ 299"/>
        <xdr:cNvCxnSpPr/>
      </xdr:nvCxnSpPr>
      <xdr:spPr>
        <a:xfrm flipV="1">
          <a:off x="15671800" y="61254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35</xdr:row>
      <xdr:rowOff>152146</xdr:rowOff>
    </xdr:to>
    <xdr:cxnSp macro="">
      <xdr:nvCxnSpPr>
        <xdr:cNvPr id="303" name="直線コネクタ 302"/>
        <xdr:cNvCxnSpPr/>
      </xdr:nvCxnSpPr>
      <xdr:spPr>
        <a:xfrm flipV="1">
          <a:off x="14782800" y="61300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78994</xdr:rowOff>
    </xdr:from>
    <xdr:to>
      <xdr:col>73</xdr:col>
      <xdr:colOff>180975</xdr:colOff>
      <xdr:row>35</xdr:row>
      <xdr:rowOff>152146</xdr:rowOff>
    </xdr:to>
    <xdr:cxnSp macro="">
      <xdr:nvCxnSpPr>
        <xdr:cNvPr id="306" name="直線コネクタ 305"/>
        <xdr:cNvCxnSpPr/>
      </xdr:nvCxnSpPr>
      <xdr:spPr>
        <a:xfrm>
          <a:off x="13893800" y="60797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8" name="テキスト ボックス 307"/>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78994</xdr:rowOff>
    </xdr:from>
    <xdr:to>
      <xdr:col>69</xdr:col>
      <xdr:colOff>92075</xdr:colOff>
      <xdr:row>35</xdr:row>
      <xdr:rowOff>120142</xdr:rowOff>
    </xdr:to>
    <xdr:cxnSp macro="">
      <xdr:nvCxnSpPr>
        <xdr:cNvPr id="309" name="直線コネクタ 308"/>
        <xdr:cNvCxnSpPr/>
      </xdr:nvCxnSpPr>
      <xdr:spPr>
        <a:xfrm flipV="1">
          <a:off x="13004800" y="60797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2" name="フローチャート: 判断 311"/>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3" name="テキスト ボックス 312"/>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73914</xdr:rowOff>
    </xdr:from>
    <xdr:to>
      <xdr:col>82</xdr:col>
      <xdr:colOff>158750</xdr:colOff>
      <xdr:row>36</xdr:row>
      <xdr:rowOff>4064</xdr:rowOff>
    </xdr:to>
    <xdr:sp macro="" textlink="">
      <xdr:nvSpPr>
        <xdr:cNvPr id="319" name="楕円 318"/>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90441</xdr:rowOff>
    </xdr:from>
    <xdr:ext cx="762000" cy="259045"/>
    <xdr:sp macro="" textlink="">
      <xdr:nvSpPr>
        <xdr:cNvPr id="320" name="補助費等該当値テキスト"/>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78486</xdr:rowOff>
    </xdr:from>
    <xdr:to>
      <xdr:col>78</xdr:col>
      <xdr:colOff>120650</xdr:colOff>
      <xdr:row>36</xdr:row>
      <xdr:rowOff>8636</xdr:rowOff>
    </xdr:to>
    <xdr:sp macro="" textlink="">
      <xdr:nvSpPr>
        <xdr:cNvPr id="321" name="楕円 320"/>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18813</xdr:rowOff>
    </xdr:from>
    <xdr:ext cx="736600" cy="259045"/>
    <xdr:sp macro="" textlink="">
      <xdr:nvSpPr>
        <xdr:cNvPr id="322" name="テキスト ボックス 321"/>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23" name="楕円 322"/>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24" name="テキスト ボックス 323"/>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28194</xdr:rowOff>
    </xdr:from>
    <xdr:to>
      <xdr:col>69</xdr:col>
      <xdr:colOff>142875</xdr:colOff>
      <xdr:row>35</xdr:row>
      <xdr:rowOff>129794</xdr:rowOff>
    </xdr:to>
    <xdr:sp macro="" textlink="">
      <xdr:nvSpPr>
        <xdr:cNvPr id="325" name="楕円 324"/>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139971</xdr:rowOff>
    </xdr:from>
    <xdr:ext cx="762000" cy="259045"/>
    <xdr:sp macro="" textlink="">
      <xdr:nvSpPr>
        <xdr:cNvPr id="326" name="テキスト ボックス 325"/>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69342</xdr:rowOff>
    </xdr:from>
    <xdr:to>
      <xdr:col>65</xdr:col>
      <xdr:colOff>53975</xdr:colOff>
      <xdr:row>35</xdr:row>
      <xdr:rowOff>170942</xdr:rowOff>
    </xdr:to>
    <xdr:sp macro="" textlink="">
      <xdr:nvSpPr>
        <xdr:cNvPr id="327" name="楕円 326"/>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9669</xdr:rowOff>
    </xdr:from>
    <xdr:ext cx="762000" cy="259045"/>
    <xdr:sp macro="" textlink="">
      <xdr:nvSpPr>
        <xdr:cNvPr id="328" name="テキスト ボックス 327"/>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経常収支比率は下回っている。近年、負担金事業の増等により過疎債の借入額が増となっているため、今後の起債発行においては事業の緊急性、優先度や事業効果を検証し抑制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156718</xdr:rowOff>
    </xdr:from>
    <xdr:to>
      <xdr:col>24</xdr:col>
      <xdr:colOff>25400</xdr:colOff>
      <xdr:row>78</xdr:row>
      <xdr:rowOff>12700</xdr:rowOff>
    </xdr:to>
    <xdr:cxnSp macro="">
      <xdr:nvCxnSpPr>
        <xdr:cNvPr id="358" name="直線コネクタ 357"/>
        <xdr:cNvCxnSpPr/>
      </xdr:nvCxnSpPr>
      <xdr:spPr>
        <a:xfrm>
          <a:off x="3987800" y="133583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110998</xdr:rowOff>
    </xdr:from>
    <xdr:to>
      <xdr:col>19</xdr:col>
      <xdr:colOff>187325</xdr:colOff>
      <xdr:row>77</xdr:row>
      <xdr:rowOff>156718</xdr:rowOff>
    </xdr:to>
    <xdr:cxnSp macro="">
      <xdr:nvCxnSpPr>
        <xdr:cNvPr id="361" name="直線コネクタ 360"/>
        <xdr:cNvCxnSpPr/>
      </xdr:nvCxnSpPr>
      <xdr:spPr>
        <a:xfrm>
          <a:off x="3098800" y="133126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110998</xdr:rowOff>
    </xdr:from>
    <xdr:to>
      <xdr:col>15</xdr:col>
      <xdr:colOff>98425</xdr:colOff>
      <xdr:row>77</xdr:row>
      <xdr:rowOff>138430</xdr:rowOff>
    </xdr:to>
    <xdr:cxnSp macro="">
      <xdr:nvCxnSpPr>
        <xdr:cNvPr id="364" name="直線コネクタ 363"/>
        <xdr:cNvCxnSpPr/>
      </xdr:nvCxnSpPr>
      <xdr:spPr>
        <a:xfrm flipV="1">
          <a:off x="2209800" y="133126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78</xdr:row>
      <xdr:rowOff>99568</xdr:rowOff>
    </xdr:to>
    <xdr:cxnSp macro="">
      <xdr:nvCxnSpPr>
        <xdr:cNvPr id="367" name="直線コネクタ 366"/>
        <xdr:cNvCxnSpPr/>
      </xdr:nvCxnSpPr>
      <xdr:spPr>
        <a:xfrm flipV="1">
          <a:off x="1320800" y="1334008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80772</xdr:rowOff>
    </xdr:from>
    <xdr:to>
      <xdr:col>11</xdr:col>
      <xdr:colOff>60325</xdr:colOff>
      <xdr:row>79</xdr:row>
      <xdr:rowOff>10922</xdr:rowOff>
    </xdr:to>
    <xdr:sp macro="" textlink="">
      <xdr:nvSpPr>
        <xdr:cNvPr id="368" name="フローチャート: 判断 367"/>
        <xdr:cNvSpPr/>
      </xdr:nvSpPr>
      <xdr:spPr>
        <a:xfrm>
          <a:off x="2159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167149</xdr:rowOff>
    </xdr:from>
    <xdr:ext cx="762000" cy="259045"/>
    <xdr:sp macro="" textlink="">
      <xdr:nvSpPr>
        <xdr:cNvPr id="369" name="テキスト ボックス 368"/>
        <xdr:cNvSpPr txBox="1"/>
      </xdr:nvSpPr>
      <xdr:spPr>
        <a:xfrm>
          <a:off x="1828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370" name="フローチャート: 判断 369"/>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371" name="テキスト ボックス 370"/>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77" name="楕円 376"/>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149877</xdr:rowOff>
    </xdr:from>
    <xdr:ext cx="762000" cy="259045"/>
    <xdr:sp macro="" textlink="">
      <xdr:nvSpPr>
        <xdr:cNvPr id="378" name="公債費該当値テキスト"/>
        <xdr:cNvSpPr txBox="1"/>
      </xdr:nvSpPr>
      <xdr:spPr>
        <a:xfrm>
          <a:off x="49149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105918</xdr:rowOff>
    </xdr:from>
    <xdr:to>
      <xdr:col>20</xdr:col>
      <xdr:colOff>38100</xdr:colOff>
      <xdr:row>78</xdr:row>
      <xdr:rowOff>36068</xdr:rowOff>
    </xdr:to>
    <xdr:sp macro="" textlink="">
      <xdr:nvSpPr>
        <xdr:cNvPr id="379" name="楕円 378"/>
        <xdr:cNvSpPr/>
      </xdr:nvSpPr>
      <xdr:spPr>
        <a:xfrm>
          <a:off x="3937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46245</xdr:rowOff>
    </xdr:from>
    <xdr:ext cx="736600" cy="259045"/>
    <xdr:sp macro="" textlink="">
      <xdr:nvSpPr>
        <xdr:cNvPr id="380" name="テキスト ボックス 379"/>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60198</xdr:rowOff>
    </xdr:from>
    <xdr:to>
      <xdr:col>15</xdr:col>
      <xdr:colOff>149225</xdr:colOff>
      <xdr:row>77</xdr:row>
      <xdr:rowOff>161798</xdr:rowOff>
    </xdr:to>
    <xdr:sp macro="" textlink="">
      <xdr:nvSpPr>
        <xdr:cNvPr id="381" name="楕円 380"/>
        <xdr:cNvSpPr/>
      </xdr:nvSpPr>
      <xdr:spPr>
        <a:xfrm>
          <a:off x="3048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525</xdr:rowOff>
    </xdr:from>
    <xdr:ext cx="762000" cy="259045"/>
    <xdr:sp macro="" textlink="">
      <xdr:nvSpPr>
        <xdr:cNvPr id="382" name="テキスト ボックス 381"/>
        <xdr:cNvSpPr txBox="1"/>
      </xdr:nvSpPr>
      <xdr:spPr>
        <a:xfrm>
          <a:off x="2717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383" name="楕円 382"/>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84" name="テキスト ボックス 383"/>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48768</xdr:rowOff>
    </xdr:from>
    <xdr:to>
      <xdr:col>6</xdr:col>
      <xdr:colOff>171450</xdr:colOff>
      <xdr:row>78</xdr:row>
      <xdr:rowOff>150368</xdr:rowOff>
    </xdr:to>
    <xdr:sp macro="" textlink="">
      <xdr:nvSpPr>
        <xdr:cNvPr id="385" name="楕円 384"/>
        <xdr:cNvSpPr/>
      </xdr:nvSpPr>
      <xdr:spPr>
        <a:xfrm>
          <a:off x="1270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160545</xdr:rowOff>
    </xdr:from>
    <xdr:ext cx="762000" cy="259045"/>
    <xdr:sp macro="" textlink="">
      <xdr:nvSpPr>
        <xdr:cNvPr id="386" name="テキスト ボックス 385"/>
        <xdr:cNvSpPr txBox="1"/>
      </xdr:nvSpPr>
      <xdr:spPr>
        <a:xfrm>
          <a:off x="939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辻団体と比較すると経常収支比率は下回っている。今後も事務事業の見直しを進め経費の抑制に努める。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20865</xdr:rowOff>
    </xdr:from>
    <xdr:to>
      <xdr:col>82</xdr:col>
      <xdr:colOff>107950</xdr:colOff>
      <xdr:row>75</xdr:row>
      <xdr:rowOff>33927</xdr:rowOff>
    </xdr:to>
    <xdr:cxnSp macro="">
      <xdr:nvCxnSpPr>
        <xdr:cNvPr id="421" name="直線コネクタ 420"/>
        <xdr:cNvCxnSpPr/>
      </xdr:nvCxnSpPr>
      <xdr:spPr>
        <a:xfrm flipV="1">
          <a:off x="15671800" y="12879615"/>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89098</xdr:rowOff>
    </xdr:from>
    <xdr:ext cx="762000" cy="259045"/>
    <xdr:sp macro="" textlink="">
      <xdr:nvSpPr>
        <xdr:cNvPr id="422" name="公債費以外平均値テキスト"/>
        <xdr:cNvSpPr txBox="1"/>
      </xdr:nvSpPr>
      <xdr:spPr>
        <a:xfrm>
          <a:off x="16598900" y="12947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143328</xdr:rowOff>
    </xdr:from>
    <xdr:to>
      <xdr:col>78</xdr:col>
      <xdr:colOff>69850</xdr:colOff>
      <xdr:row>75</xdr:row>
      <xdr:rowOff>33927</xdr:rowOff>
    </xdr:to>
    <xdr:cxnSp macro="">
      <xdr:nvCxnSpPr>
        <xdr:cNvPr id="424" name="直線コネクタ 423"/>
        <xdr:cNvCxnSpPr/>
      </xdr:nvCxnSpPr>
      <xdr:spPr>
        <a:xfrm>
          <a:off x="14782800" y="1283062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160945</xdr:rowOff>
    </xdr:from>
    <xdr:ext cx="736600" cy="259045"/>
    <xdr:sp macro="" textlink="">
      <xdr:nvSpPr>
        <xdr:cNvPr id="426" name="テキスト ボックス 425"/>
        <xdr:cNvSpPr txBox="1"/>
      </xdr:nvSpPr>
      <xdr:spPr>
        <a:xfrm>
          <a:off x="15290800" y="1301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68217</xdr:rowOff>
    </xdr:from>
    <xdr:to>
      <xdr:col>73</xdr:col>
      <xdr:colOff>180975</xdr:colOff>
      <xdr:row>74</xdr:row>
      <xdr:rowOff>143328</xdr:rowOff>
    </xdr:to>
    <xdr:cxnSp macro="">
      <xdr:nvCxnSpPr>
        <xdr:cNvPr id="427" name="直線コネクタ 426"/>
        <xdr:cNvCxnSpPr/>
      </xdr:nvCxnSpPr>
      <xdr:spPr>
        <a:xfrm>
          <a:off x="13893800" y="12755517"/>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95629</xdr:rowOff>
    </xdr:from>
    <xdr:ext cx="762000" cy="259045"/>
    <xdr:sp macro="" textlink="">
      <xdr:nvSpPr>
        <xdr:cNvPr id="429" name="テキスト ボックス 428"/>
        <xdr:cNvSpPr txBox="1"/>
      </xdr:nvSpPr>
      <xdr:spPr>
        <a:xfrm>
          <a:off x="14401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9434</xdr:rowOff>
    </xdr:from>
    <xdr:to>
      <xdr:col>69</xdr:col>
      <xdr:colOff>92075</xdr:colOff>
      <xdr:row>74</xdr:row>
      <xdr:rowOff>68217</xdr:rowOff>
    </xdr:to>
    <xdr:cxnSp macro="">
      <xdr:nvCxnSpPr>
        <xdr:cNvPr id="430" name="直線コネクタ 429"/>
        <xdr:cNvCxnSpPr/>
      </xdr:nvCxnSpPr>
      <xdr:spPr>
        <a:xfrm>
          <a:off x="13004800" y="1269673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81099</xdr:rowOff>
    </xdr:from>
    <xdr:to>
      <xdr:col>69</xdr:col>
      <xdr:colOff>142875</xdr:colOff>
      <xdr:row>76</xdr:row>
      <xdr:rowOff>11249</xdr:rowOff>
    </xdr:to>
    <xdr:sp macro="" textlink="">
      <xdr:nvSpPr>
        <xdr:cNvPr id="431" name="フローチャート: 判断 430"/>
        <xdr:cNvSpPr/>
      </xdr:nvSpPr>
      <xdr:spPr>
        <a:xfrm>
          <a:off x="13843000" y="1293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167476</xdr:rowOff>
    </xdr:from>
    <xdr:ext cx="762000" cy="259045"/>
    <xdr:sp macro="" textlink="">
      <xdr:nvSpPr>
        <xdr:cNvPr id="432" name="テキスト ボックス 431"/>
        <xdr:cNvSpPr txBox="1"/>
      </xdr:nvSpPr>
      <xdr:spPr>
        <a:xfrm>
          <a:off x="13512800" y="1302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5987</xdr:rowOff>
    </xdr:from>
    <xdr:to>
      <xdr:col>65</xdr:col>
      <xdr:colOff>53975</xdr:colOff>
      <xdr:row>75</xdr:row>
      <xdr:rowOff>107587</xdr:rowOff>
    </xdr:to>
    <xdr:sp macro="" textlink="">
      <xdr:nvSpPr>
        <xdr:cNvPr id="433" name="フローチャート: 判断 432"/>
        <xdr:cNvSpPr/>
      </xdr:nvSpPr>
      <xdr:spPr>
        <a:xfrm>
          <a:off x="12954000" y="1286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92364</xdr:rowOff>
    </xdr:from>
    <xdr:ext cx="762000" cy="259045"/>
    <xdr:sp macro="" textlink="">
      <xdr:nvSpPr>
        <xdr:cNvPr id="434" name="テキスト ボックス 433"/>
        <xdr:cNvSpPr txBox="1"/>
      </xdr:nvSpPr>
      <xdr:spPr>
        <a:xfrm>
          <a:off x="12623800" y="1295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141515</xdr:rowOff>
    </xdr:from>
    <xdr:to>
      <xdr:col>82</xdr:col>
      <xdr:colOff>158750</xdr:colOff>
      <xdr:row>75</xdr:row>
      <xdr:rowOff>71665</xdr:rowOff>
    </xdr:to>
    <xdr:sp macro="" textlink="">
      <xdr:nvSpPr>
        <xdr:cNvPr id="440" name="楕円 439"/>
        <xdr:cNvSpPr/>
      </xdr:nvSpPr>
      <xdr:spPr>
        <a:xfrm>
          <a:off x="164592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158042</xdr:rowOff>
    </xdr:from>
    <xdr:ext cx="762000" cy="259045"/>
    <xdr:sp macro="" textlink="">
      <xdr:nvSpPr>
        <xdr:cNvPr id="441" name="公債費以外該当値テキスト"/>
        <xdr:cNvSpPr txBox="1"/>
      </xdr:nvSpPr>
      <xdr:spPr>
        <a:xfrm>
          <a:off x="16598900" y="1267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154577</xdr:rowOff>
    </xdr:from>
    <xdr:to>
      <xdr:col>78</xdr:col>
      <xdr:colOff>120650</xdr:colOff>
      <xdr:row>75</xdr:row>
      <xdr:rowOff>84727</xdr:rowOff>
    </xdr:to>
    <xdr:sp macro="" textlink="">
      <xdr:nvSpPr>
        <xdr:cNvPr id="442" name="楕円 441"/>
        <xdr:cNvSpPr/>
      </xdr:nvSpPr>
      <xdr:spPr>
        <a:xfrm>
          <a:off x="15621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94904</xdr:rowOff>
    </xdr:from>
    <xdr:ext cx="736600" cy="259045"/>
    <xdr:sp macro="" textlink="">
      <xdr:nvSpPr>
        <xdr:cNvPr id="443" name="テキスト ボックス 442"/>
        <xdr:cNvSpPr txBox="1"/>
      </xdr:nvSpPr>
      <xdr:spPr>
        <a:xfrm>
          <a:off x="15290800" y="12610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92528</xdr:rowOff>
    </xdr:from>
    <xdr:to>
      <xdr:col>74</xdr:col>
      <xdr:colOff>31750</xdr:colOff>
      <xdr:row>75</xdr:row>
      <xdr:rowOff>22678</xdr:rowOff>
    </xdr:to>
    <xdr:sp macro="" textlink="">
      <xdr:nvSpPr>
        <xdr:cNvPr id="444" name="楕円 443"/>
        <xdr:cNvSpPr/>
      </xdr:nvSpPr>
      <xdr:spPr>
        <a:xfrm>
          <a:off x="14732000" y="1277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32855</xdr:rowOff>
    </xdr:from>
    <xdr:ext cx="762000" cy="259045"/>
    <xdr:sp macro="" textlink="">
      <xdr:nvSpPr>
        <xdr:cNvPr id="445" name="テキスト ボックス 444"/>
        <xdr:cNvSpPr txBox="1"/>
      </xdr:nvSpPr>
      <xdr:spPr>
        <a:xfrm>
          <a:off x="14401800" y="1254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17417</xdr:rowOff>
    </xdr:from>
    <xdr:to>
      <xdr:col>69</xdr:col>
      <xdr:colOff>142875</xdr:colOff>
      <xdr:row>74</xdr:row>
      <xdr:rowOff>119017</xdr:rowOff>
    </xdr:to>
    <xdr:sp macro="" textlink="">
      <xdr:nvSpPr>
        <xdr:cNvPr id="446" name="楕円 445"/>
        <xdr:cNvSpPr/>
      </xdr:nvSpPr>
      <xdr:spPr>
        <a:xfrm>
          <a:off x="13843000" y="1270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129194</xdr:rowOff>
    </xdr:from>
    <xdr:ext cx="762000" cy="259045"/>
    <xdr:sp macro="" textlink="">
      <xdr:nvSpPr>
        <xdr:cNvPr id="447" name="テキスト ボックス 446"/>
        <xdr:cNvSpPr txBox="1"/>
      </xdr:nvSpPr>
      <xdr:spPr>
        <a:xfrm>
          <a:off x="13512800" y="1247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130084</xdr:rowOff>
    </xdr:from>
    <xdr:to>
      <xdr:col>65</xdr:col>
      <xdr:colOff>53975</xdr:colOff>
      <xdr:row>74</xdr:row>
      <xdr:rowOff>60234</xdr:rowOff>
    </xdr:to>
    <xdr:sp macro="" textlink="">
      <xdr:nvSpPr>
        <xdr:cNvPr id="448" name="楕円 447"/>
        <xdr:cNvSpPr/>
      </xdr:nvSpPr>
      <xdr:spPr>
        <a:xfrm>
          <a:off x="12954000" y="1264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70411</xdr:rowOff>
    </xdr:from>
    <xdr:ext cx="762000" cy="259045"/>
    <xdr:sp macro="" textlink="">
      <xdr:nvSpPr>
        <xdr:cNvPr id="449" name="テキスト ボックス 448"/>
        <xdr:cNvSpPr txBox="1"/>
      </xdr:nvSpPr>
      <xdr:spPr>
        <a:xfrm>
          <a:off x="12623800" y="1241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4832</xdr:rowOff>
    </xdr:from>
    <xdr:to>
      <xdr:col>29</xdr:col>
      <xdr:colOff>127000</xdr:colOff>
      <xdr:row>17</xdr:row>
      <xdr:rowOff>16320</xdr:rowOff>
    </xdr:to>
    <xdr:cxnSp macro="">
      <xdr:nvCxnSpPr>
        <xdr:cNvPr id="46" name="直線コネクタ 45"/>
        <xdr:cNvCxnSpPr/>
      </xdr:nvCxnSpPr>
      <xdr:spPr bwMode="auto">
        <a:xfrm flipV="1">
          <a:off x="5003800" y="2967107"/>
          <a:ext cx="647700" cy="11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117075</xdr:rowOff>
    </xdr:from>
    <xdr:ext cx="762000" cy="259045"/>
    <xdr:sp macro="" textlink="">
      <xdr:nvSpPr>
        <xdr:cNvPr id="47" name="人口1人当たり決算額の推移平均値テキスト130"/>
        <xdr:cNvSpPr txBox="1"/>
      </xdr:nvSpPr>
      <xdr:spPr>
        <a:xfrm>
          <a:off x="5740400" y="273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11473</xdr:rowOff>
    </xdr:from>
    <xdr:to>
      <xdr:col>26</xdr:col>
      <xdr:colOff>50800</xdr:colOff>
      <xdr:row>17</xdr:row>
      <xdr:rowOff>16320</xdr:rowOff>
    </xdr:to>
    <xdr:cxnSp macro="">
      <xdr:nvCxnSpPr>
        <xdr:cNvPr id="49" name="直線コネクタ 48"/>
        <xdr:cNvCxnSpPr/>
      </xdr:nvCxnSpPr>
      <xdr:spPr bwMode="auto">
        <a:xfrm>
          <a:off x="4305300" y="2973748"/>
          <a:ext cx="698500" cy="4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60369</xdr:rowOff>
    </xdr:from>
    <xdr:ext cx="736600" cy="259045"/>
    <xdr:sp macro="" textlink="">
      <xdr:nvSpPr>
        <xdr:cNvPr id="51" name="テキスト ボックス 50"/>
        <xdr:cNvSpPr txBox="1"/>
      </xdr:nvSpPr>
      <xdr:spPr>
        <a:xfrm>
          <a:off x="4622800" y="2679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11473</xdr:rowOff>
    </xdr:from>
    <xdr:to>
      <xdr:col>22</xdr:col>
      <xdr:colOff>114300</xdr:colOff>
      <xdr:row>17</xdr:row>
      <xdr:rowOff>45832</xdr:rowOff>
    </xdr:to>
    <xdr:cxnSp macro="">
      <xdr:nvCxnSpPr>
        <xdr:cNvPr id="52" name="直線コネクタ 51"/>
        <xdr:cNvCxnSpPr/>
      </xdr:nvCxnSpPr>
      <xdr:spPr bwMode="auto">
        <a:xfrm flipV="1">
          <a:off x="3606800" y="2973748"/>
          <a:ext cx="698500" cy="34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45832</xdr:rowOff>
    </xdr:from>
    <xdr:to>
      <xdr:col>18</xdr:col>
      <xdr:colOff>177800</xdr:colOff>
      <xdr:row>17</xdr:row>
      <xdr:rowOff>55982</xdr:rowOff>
    </xdr:to>
    <xdr:cxnSp macro="">
      <xdr:nvCxnSpPr>
        <xdr:cNvPr id="55" name="直線コネクタ 54"/>
        <xdr:cNvCxnSpPr/>
      </xdr:nvCxnSpPr>
      <xdr:spPr bwMode="auto">
        <a:xfrm flipV="1">
          <a:off x="2908300" y="3008107"/>
          <a:ext cx="698500" cy="10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35483</xdr:rowOff>
    </xdr:from>
    <xdr:to>
      <xdr:col>19</xdr:col>
      <xdr:colOff>38100</xdr:colOff>
      <xdr:row>18</xdr:row>
      <xdr:rowOff>137082</xdr:rowOff>
    </xdr:to>
    <xdr:sp macro="" textlink="">
      <xdr:nvSpPr>
        <xdr:cNvPr id="56" name="フローチャート: 判断 55"/>
        <xdr:cNvSpPr/>
      </xdr:nvSpPr>
      <xdr:spPr bwMode="auto">
        <a:xfrm>
          <a:off x="35560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121860</xdr:rowOff>
    </xdr:from>
    <xdr:ext cx="762000" cy="259045"/>
    <xdr:sp macro="" textlink="">
      <xdr:nvSpPr>
        <xdr:cNvPr id="57" name="テキスト ボックス 56"/>
        <xdr:cNvSpPr txBox="1"/>
      </xdr:nvSpPr>
      <xdr:spPr>
        <a:xfrm>
          <a:off x="3225800" y="325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49616</xdr:rowOff>
    </xdr:from>
    <xdr:to>
      <xdr:col>15</xdr:col>
      <xdr:colOff>101600</xdr:colOff>
      <xdr:row>18</xdr:row>
      <xdr:rowOff>151216</xdr:rowOff>
    </xdr:to>
    <xdr:sp macro="" textlink="">
      <xdr:nvSpPr>
        <xdr:cNvPr id="58" name="フローチャート: 判断 57"/>
        <xdr:cNvSpPr/>
      </xdr:nvSpPr>
      <xdr:spPr bwMode="auto">
        <a:xfrm>
          <a:off x="2857500" y="3183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135993</xdr:rowOff>
    </xdr:from>
    <xdr:ext cx="762000" cy="259045"/>
    <xdr:sp macro="" textlink="">
      <xdr:nvSpPr>
        <xdr:cNvPr id="59" name="テキスト ボックス 58"/>
        <xdr:cNvSpPr txBox="1"/>
      </xdr:nvSpPr>
      <xdr:spPr>
        <a:xfrm>
          <a:off x="2527300" y="326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125482</xdr:rowOff>
    </xdr:from>
    <xdr:to>
      <xdr:col>29</xdr:col>
      <xdr:colOff>177800</xdr:colOff>
      <xdr:row>17</xdr:row>
      <xdr:rowOff>55632</xdr:rowOff>
    </xdr:to>
    <xdr:sp macro="" textlink="">
      <xdr:nvSpPr>
        <xdr:cNvPr id="65" name="楕円 64"/>
        <xdr:cNvSpPr/>
      </xdr:nvSpPr>
      <xdr:spPr bwMode="auto">
        <a:xfrm>
          <a:off x="5600700" y="2916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97559</xdr:rowOff>
    </xdr:from>
    <xdr:ext cx="762000" cy="259045"/>
    <xdr:sp macro="" textlink="">
      <xdr:nvSpPr>
        <xdr:cNvPr id="66" name="人口1人当たり決算額の推移該当値テキスト130"/>
        <xdr:cNvSpPr txBox="1"/>
      </xdr:nvSpPr>
      <xdr:spPr>
        <a:xfrm>
          <a:off x="5740400" y="288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136970</xdr:rowOff>
    </xdr:from>
    <xdr:to>
      <xdr:col>26</xdr:col>
      <xdr:colOff>101600</xdr:colOff>
      <xdr:row>17</xdr:row>
      <xdr:rowOff>67120</xdr:rowOff>
    </xdr:to>
    <xdr:sp macro="" textlink="">
      <xdr:nvSpPr>
        <xdr:cNvPr id="67" name="楕円 66"/>
        <xdr:cNvSpPr/>
      </xdr:nvSpPr>
      <xdr:spPr bwMode="auto">
        <a:xfrm>
          <a:off x="4953000" y="2927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51897</xdr:rowOff>
    </xdr:from>
    <xdr:ext cx="736600" cy="259045"/>
    <xdr:sp macro="" textlink="">
      <xdr:nvSpPr>
        <xdr:cNvPr id="68" name="テキスト ボックス 67"/>
        <xdr:cNvSpPr txBox="1"/>
      </xdr:nvSpPr>
      <xdr:spPr>
        <a:xfrm>
          <a:off x="4622800" y="3014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132123</xdr:rowOff>
    </xdr:from>
    <xdr:to>
      <xdr:col>22</xdr:col>
      <xdr:colOff>165100</xdr:colOff>
      <xdr:row>17</xdr:row>
      <xdr:rowOff>62273</xdr:rowOff>
    </xdr:to>
    <xdr:sp macro="" textlink="">
      <xdr:nvSpPr>
        <xdr:cNvPr id="69" name="楕円 68"/>
        <xdr:cNvSpPr/>
      </xdr:nvSpPr>
      <xdr:spPr bwMode="auto">
        <a:xfrm>
          <a:off x="4254500" y="2922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72450</xdr:rowOff>
    </xdr:from>
    <xdr:ext cx="762000" cy="259045"/>
    <xdr:sp macro="" textlink="">
      <xdr:nvSpPr>
        <xdr:cNvPr id="70" name="テキスト ボックス 69"/>
        <xdr:cNvSpPr txBox="1"/>
      </xdr:nvSpPr>
      <xdr:spPr>
        <a:xfrm>
          <a:off x="3924300" y="269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166482</xdr:rowOff>
    </xdr:from>
    <xdr:to>
      <xdr:col>19</xdr:col>
      <xdr:colOff>38100</xdr:colOff>
      <xdr:row>17</xdr:row>
      <xdr:rowOff>96632</xdr:rowOff>
    </xdr:to>
    <xdr:sp macro="" textlink="">
      <xdr:nvSpPr>
        <xdr:cNvPr id="71" name="楕円 70"/>
        <xdr:cNvSpPr/>
      </xdr:nvSpPr>
      <xdr:spPr bwMode="auto">
        <a:xfrm>
          <a:off x="3556000" y="2957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106809</xdr:rowOff>
    </xdr:from>
    <xdr:ext cx="762000" cy="259045"/>
    <xdr:sp macro="" textlink="">
      <xdr:nvSpPr>
        <xdr:cNvPr id="72" name="テキスト ボックス 71"/>
        <xdr:cNvSpPr txBox="1"/>
      </xdr:nvSpPr>
      <xdr:spPr>
        <a:xfrm>
          <a:off x="3225800" y="272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5182</xdr:rowOff>
    </xdr:from>
    <xdr:to>
      <xdr:col>15</xdr:col>
      <xdr:colOff>101600</xdr:colOff>
      <xdr:row>17</xdr:row>
      <xdr:rowOff>106782</xdr:rowOff>
    </xdr:to>
    <xdr:sp macro="" textlink="">
      <xdr:nvSpPr>
        <xdr:cNvPr id="73" name="楕円 72"/>
        <xdr:cNvSpPr/>
      </xdr:nvSpPr>
      <xdr:spPr bwMode="auto">
        <a:xfrm>
          <a:off x="2857500" y="2967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116959</xdr:rowOff>
    </xdr:from>
    <xdr:ext cx="762000" cy="259045"/>
    <xdr:sp macro="" textlink="">
      <xdr:nvSpPr>
        <xdr:cNvPr id="74" name="テキスト ボックス 73"/>
        <xdr:cNvSpPr txBox="1"/>
      </xdr:nvSpPr>
      <xdr:spPr>
        <a:xfrm>
          <a:off x="2527300" y="273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342123</xdr:rowOff>
    </xdr:from>
    <xdr:to>
      <xdr:col>29</xdr:col>
      <xdr:colOff>127000</xdr:colOff>
      <xdr:row>35</xdr:row>
      <xdr:rowOff>21822</xdr:rowOff>
    </xdr:to>
    <xdr:cxnSp macro="">
      <xdr:nvCxnSpPr>
        <xdr:cNvPr id="108" name="直線コネクタ 107"/>
        <xdr:cNvCxnSpPr/>
      </xdr:nvCxnSpPr>
      <xdr:spPr bwMode="auto">
        <a:xfrm>
          <a:off x="5003800" y="6609573"/>
          <a:ext cx="647700" cy="22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329082</xdr:rowOff>
    </xdr:from>
    <xdr:to>
      <xdr:col>26</xdr:col>
      <xdr:colOff>50800</xdr:colOff>
      <xdr:row>34</xdr:row>
      <xdr:rowOff>342123</xdr:rowOff>
    </xdr:to>
    <xdr:cxnSp macro="">
      <xdr:nvCxnSpPr>
        <xdr:cNvPr id="111" name="直線コネクタ 110"/>
        <xdr:cNvCxnSpPr/>
      </xdr:nvCxnSpPr>
      <xdr:spPr bwMode="auto">
        <a:xfrm>
          <a:off x="4305300" y="6596532"/>
          <a:ext cx="698500" cy="13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262592</xdr:rowOff>
    </xdr:from>
    <xdr:to>
      <xdr:col>22</xdr:col>
      <xdr:colOff>114300</xdr:colOff>
      <xdr:row>34</xdr:row>
      <xdr:rowOff>329082</xdr:rowOff>
    </xdr:to>
    <xdr:cxnSp macro="">
      <xdr:nvCxnSpPr>
        <xdr:cNvPr id="114" name="直線コネクタ 113"/>
        <xdr:cNvCxnSpPr/>
      </xdr:nvCxnSpPr>
      <xdr:spPr bwMode="auto">
        <a:xfrm>
          <a:off x="3606800" y="6530042"/>
          <a:ext cx="698500" cy="66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28131</xdr:rowOff>
    </xdr:from>
    <xdr:ext cx="762000" cy="259045"/>
    <xdr:sp macro="" textlink="">
      <xdr:nvSpPr>
        <xdr:cNvPr id="116" name="テキスト ボックス 115"/>
        <xdr:cNvSpPr txBox="1"/>
      </xdr:nvSpPr>
      <xdr:spPr>
        <a:xfrm>
          <a:off x="39243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150872</xdr:rowOff>
    </xdr:from>
    <xdr:to>
      <xdr:col>18</xdr:col>
      <xdr:colOff>177800</xdr:colOff>
      <xdr:row>34</xdr:row>
      <xdr:rowOff>262592</xdr:rowOff>
    </xdr:to>
    <xdr:cxnSp macro="">
      <xdr:nvCxnSpPr>
        <xdr:cNvPr id="117" name="直線コネクタ 116"/>
        <xdr:cNvCxnSpPr/>
      </xdr:nvCxnSpPr>
      <xdr:spPr bwMode="auto">
        <a:xfrm>
          <a:off x="2908300" y="6418322"/>
          <a:ext cx="698500" cy="111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243350</xdr:rowOff>
    </xdr:from>
    <xdr:to>
      <xdr:col>19</xdr:col>
      <xdr:colOff>38100</xdr:colOff>
      <xdr:row>35</xdr:row>
      <xdr:rowOff>2050</xdr:rowOff>
    </xdr:to>
    <xdr:sp macro="" textlink="">
      <xdr:nvSpPr>
        <xdr:cNvPr id="118" name="フローチャート: 判断 117"/>
        <xdr:cNvSpPr/>
      </xdr:nvSpPr>
      <xdr:spPr bwMode="auto">
        <a:xfrm>
          <a:off x="3556000" y="6510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329727</xdr:rowOff>
    </xdr:from>
    <xdr:ext cx="762000" cy="259045"/>
    <xdr:sp macro="" textlink="">
      <xdr:nvSpPr>
        <xdr:cNvPr id="119" name="テキスト ボックス 118"/>
        <xdr:cNvSpPr txBox="1"/>
      </xdr:nvSpPr>
      <xdr:spPr>
        <a:xfrm>
          <a:off x="3225800" y="65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199535</xdr:rowOff>
    </xdr:from>
    <xdr:to>
      <xdr:col>15</xdr:col>
      <xdr:colOff>101600</xdr:colOff>
      <xdr:row>34</xdr:row>
      <xdr:rowOff>301135</xdr:rowOff>
    </xdr:to>
    <xdr:sp macro="" textlink="">
      <xdr:nvSpPr>
        <xdr:cNvPr id="120" name="フローチャート: 判断 119"/>
        <xdr:cNvSpPr/>
      </xdr:nvSpPr>
      <xdr:spPr bwMode="auto">
        <a:xfrm>
          <a:off x="2857500" y="6466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285912</xdr:rowOff>
    </xdr:from>
    <xdr:ext cx="762000" cy="259045"/>
    <xdr:sp macro="" textlink="">
      <xdr:nvSpPr>
        <xdr:cNvPr id="121" name="テキスト ボックス 120"/>
        <xdr:cNvSpPr txBox="1"/>
      </xdr:nvSpPr>
      <xdr:spPr>
        <a:xfrm>
          <a:off x="2527300" y="65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313922</xdr:rowOff>
    </xdr:from>
    <xdr:to>
      <xdr:col>29</xdr:col>
      <xdr:colOff>177800</xdr:colOff>
      <xdr:row>35</xdr:row>
      <xdr:rowOff>72622</xdr:rowOff>
    </xdr:to>
    <xdr:sp macro="" textlink="">
      <xdr:nvSpPr>
        <xdr:cNvPr id="127" name="楕円 126"/>
        <xdr:cNvSpPr/>
      </xdr:nvSpPr>
      <xdr:spPr bwMode="auto">
        <a:xfrm>
          <a:off x="5600700" y="6581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285999</xdr:rowOff>
    </xdr:from>
    <xdr:ext cx="762000" cy="259045"/>
    <xdr:sp macro="" textlink="">
      <xdr:nvSpPr>
        <xdr:cNvPr id="128" name="人口1人当たり決算額の推移該当値テキスト445"/>
        <xdr:cNvSpPr txBox="1"/>
      </xdr:nvSpPr>
      <xdr:spPr>
        <a:xfrm>
          <a:off x="5740400" y="655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291323</xdr:rowOff>
    </xdr:from>
    <xdr:to>
      <xdr:col>26</xdr:col>
      <xdr:colOff>101600</xdr:colOff>
      <xdr:row>35</xdr:row>
      <xdr:rowOff>50023</xdr:rowOff>
    </xdr:to>
    <xdr:sp macro="" textlink="">
      <xdr:nvSpPr>
        <xdr:cNvPr id="129" name="楕円 128"/>
        <xdr:cNvSpPr/>
      </xdr:nvSpPr>
      <xdr:spPr bwMode="auto">
        <a:xfrm>
          <a:off x="4953000" y="6558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34800</xdr:rowOff>
    </xdr:from>
    <xdr:ext cx="736600" cy="259045"/>
    <xdr:sp macro="" textlink="">
      <xdr:nvSpPr>
        <xdr:cNvPr id="130" name="テキスト ボックス 129"/>
        <xdr:cNvSpPr txBox="1"/>
      </xdr:nvSpPr>
      <xdr:spPr>
        <a:xfrm>
          <a:off x="4622800" y="6645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278282</xdr:rowOff>
    </xdr:from>
    <xdr:to>
      <xdr:col>22</xdr:col>
      <xdr:colOff>165100</xdr:colOff>
      <xdr:row>35</xdr:row>
      <xdr:rowOff>36982</xdr:rowOff>
    </xdr:to>
    <xdr:sp macro="" textlink="">
      <xdr:nvSpPr>
        <xdr:cNvPr id="131" name="楕円 130"/>
        <xdr:cNvSpPr/>
      </xdr:nvSpPr>
      <xdr:spPr bwMode="auto">
        <a:xfrm>
          <a:off x="4254500" y="6545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21759</xdr:rowOff>
    </xdr:from>
    <xdr:ext cx="762000" cy="259045"/>
    <xdr:sp macro="" textlink="">
      <xdr:nvSpPr>
        <xdr:cNvPr id="132" name="テキスト ボックス 131"/>
        <xdr:cNvSpPr txBox="1"/>
      </xdr:nvSpPr>
      <xdr:spPr>
        <a:xfrm>
          <a:off x="3924300" y="6632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211792</xdr:rowOff>
    </xdr:from>
    <xdr:to>
      <xdr:col>19</xdr:col>
      <xdr:colOff>38100</xdr:colOff>
      <xdr:row>34</xdr:row>
      <xdr:rowOff>313392</xdr:rowOff>
    </xdr:to>
    <xdr:sp macro="" textlink="">
      <xdr:nvSpPr>
        <xdr:cNvPr id="133" name="楕円 132"/>
        <xdr:cNvSpPr/>
      </xdr:nvSpPr>
      <xdr:spPr bwMode="auto">
        <a:xfrm>
          <a:off x="3556000" y="6479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323569</xdr:rowOff>
    </xdr:from>
    <xdr:ext cx="762000" cy="259045"/>
    <xdr:sp macro="" textlink="">
      <xdr:nvSpPr>
        <xdr:cNvPr id="134" name="テキスト ボックス 133"/>
        <xdr:cNvSpPr txBox="1"/>
      </xdr:nvSpPr>
      <xdr:spPr>
        <a:xfrm>
          <a:off x="3225800" y="6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100072</xdr:rowOff>
    </xdr:from>
    <xdr:to>
      <xdr:col>15</xdr:col>
      <xdr:colOff>101600</xdr:colOff>
      <xdr:row>34</xdr:row>
      <xdr:rowOff>201672</xdr:rowOff>
    </xdr:to>
    <xdr:sp macro="" textlink="">
      <xdr:nvSpPr>
        <xdr:cNvPr id="135" name="楕円 134"/>
        <xdr:cNvSpPr/>
      </xdr:nvSpPr>
      <xdr:spPr bwMode="auto">
        <a:xfrm>
          <a:off x="2857500" y="6367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211849</xdr:rowOff>
    </xdr:from>
    <xdr:ext cx="762000" cy="259045"/>
    <xdr:sp macro="" textlink="">
      <xdr:nvSpPr>
        <xdr:cNvPr id="136" name="テキスト ボックス 135"/>
        <xdr:cNvSpPr txBox="1"/>
      </xdr:nvSpPr>
      <xdr:spPr>
        <a:xfrm>
          <a:off x="2527300" y="6136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9,066
8,909
505.79
9,934,599
9,519,909
396,392
5,271,170
10,422,519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17688</xdr:rowOff>
    </xdr:from>
    <xdr:to>
      <xdr:col>24</xdr:col>
      <xdr:colOff>63500</xdr:colOff>
      <xdr:row>35</xdr:row>
      <xdr:rowOff>37021</xdr:rowOff>
    </xdr:to>
    <xdr:cxnSp macro="">
      <xdr:nvCxnSpPr>
        <xdr:cNvPr id="61" name="直線コネクタ 60"/>
        <xdr:cNvCxnSpPr/>
      </xdr:nvCxnSpPr>
      <xdr:spPr>
        <a:xfrm flipV="1">
          <a:off x="3797300" y="6018438"/>
          <a:ext cx="838200" cy="1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37021</xdr:rowOff>
    </xdr:from>
    <xdr:to>
      <xdr:col>19</xdr:col>
      <xdr:colOff>177800</xdr:colOff>
      <xdr:row>35</xdr:row>
      <xdr:rowOff>45045</xdr:rowOff>
    </xdr:to>
    <xdr:cxnSp macro="">
      <xdr:nvCxnSpPr>
        <xdr:cNvPr id="64" name="直線コネクタ 63"/>
        <xdr:cNvCxnSpPr/>
      </xdr:nvCxnSpPr>
      <xdr:spPr>
        <a:xfrm flipV="1">
          <a:off x="2908300" y="6037771"/>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45045</xdr:rowOff>
    </xdr:from>
    <xdr:to>
      <xdr:col>15</xdr:col>
      <xdr:colOff>50800</xdr:colOff>
      <xdr:row>35</xdr:row>
      <xdr:rowOff>50195</xdr:rowOff>
    </xdr:to>
    <xdr:cxnSp macro="">
      <xdr:nvCxnSpPr>
        <xdr:cNvPr id="67" name="直線コネクタ 66"/>
        <xdr:cNvCxnSpPr/>
      </xdr:nvCxnSpPr>
      <xdr:spPr>
        <a:xfrm flipV="1">
          <a:off x="2019300" y="6045795"/>
          <a:ext cx="889000" cy="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50195</xdr:rowOff>
    </xdr:from>
    <xdr:to>
      <xdr:col>10</xdr:col>
      <xdr:colOff>114300</xdr:colOff>
      <xdr:row>35</xdr:row>
      <xdr:rowOff>95748</xdr:rowOff>
    </xdr:to>
    <xdr:cxnSp macro="">
      <xdr:nvCxnSpPr>
        <xdr:cNvPr id="70" name="直線コネクタ 69"/>
        <xdr:cNvCxnSpPr/>
      </xdr:nvCxnSpPr>
      <xdr:spPr>
        <a:xfrm flipV="1">
          <a:off x="1130300" y="6050945"/>
          <a:ext cx="889000" cy="4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136129</xdr:rowOff>
    </xdr:from>
    <xdr:to>
      <xdr:col>10</xdr:col>
      <xdr:colOff>165100</xdr:colOff>
      <xdr:row>37</xdr:row>
      <xdr:rowOff>66279</xdr:rowOff>
    </xdr:to>
    <xdr:sp macro="" textlink="">
      <xdr:nvSpPr>
        <xdr:cNvPr id="71" name="フローチャート: 判断 70"/>
        <xdr:cNvSpPr/>
      </xdr:nvSpPr>
      <xdr:spPr>
        <a:xfrm>
          <a:off x="1968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57406</xdr:rowOff>
    </xdr:from>
    <xdr:ext cx="534377" cy="259045"/>
    <xdr:sp macro="" textlink="">
      <xdr:nvSpPr>
        <xdr:cNvPr id="72" name="テキスト ボックス 71"/>
        <xdr:cNvSpPr txBox="1"/>
      </xdr:nvSpPr>
      <xdr:spPr>
        <a:xfrm>
          <a:off x="1752111" y="640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148968</xdr:rowOff>
    </xdr:from>
    <xdr:to>
      <xdr:col>6</xdr:col>
      <xdr:colOff>38100</xdr:colOff>
      <xdr:row>37</xdr:row>
      <xdr:rowOff>79118</xdr:rowOff>
    </xdr:to>
    <xdr:sp macro="" textlink="">
      <xdr:nvSpPr>
        <xdr:cNvPr id="73" name="フローチャート: 判断 72"/>
        <xdr:cNvSpPr/>
      </xdr:nvSpPr>
      <xdr:spPr>
        <a:xfrm>
          <a:off x="1079500" y="632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70245</xdr:rowOff>
    </xdr:from>
    <xdr:ext cx="534377" cy="259045"/>
    <xdr:sp macro="" textlink="">
      <xdr:nvSpPr>
        <xdr:cNvPr id="74" name="テキスト ボックス 73"/>
        <xdr:cNvSpPr txBox="1"/>
      </xdr:nvSpPr>
      <xdr:spPr>
        <a:xfrm>
          <a:off x="863111" y="641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138338</xdr:rowOff>
    </xdr:from>
    <xdr:to>
      <xdr:col>24</xdr:col>
      <xdr:colOff>114300</xdr:colOff>
      <xdr:row>35</xdr:row>
      <xdr:rowOff>68488</xdr:rowOff>
    </xdr:to>
    <xdr:sp macro="" textlink="">
      <xdr:nvSpPr>
        <xdr:cNvPr id="80" name="楕円 79"/>
        <xdr:cNvSpPr/>
      </xdr:nvSpPr>
      <xdr:spPr>
        <a:xfrm>
          <a:off x="4584700" y="596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161215</xdr:rowOff>
    </xdr:from>
    <xdr:ext cx="599010" cy="259045"/>
    <xdr:sp macro="" textlink="">
      <xdr:nvSpPr>
        <xdr:cNvPr id="81" name="人件費該当値テキスト"/>
        <xdr:cNvSpPr txBox="1"/>
      </xdr:nvSpPr>
      <xdr:spPr>
        <a:xfrm>
          <a:off x="4686300" y="581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157671</xdr:rowOff>
    </xdr:from>
    <xdr:to>
      <xdr:col>20</xdr:col>
      <xdr:colOff>38100</xdr:colOff>
      <xdr:row>35</xdr:row>
      <xdr:rowOff>87821</xdr:rowOff>
    </xdr:to>
    <xdr:sp macro="" textlink="">
      <xdr:nvSpPr>
        <xdr:cNvPr id="82" name="楕円 81"/>
        <xdr:cNvSpPr/>
      </xdr:nvSpPr>
      <xdr:spPr>
        <a:xfrm>
          <a:off x="3746500" y="59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104348</xdr:rowOff>
    </xdr:from>
    <xdr:ext cx="599010" cy="259045"/>
    <xdr:sp macro="" textlink="">
      <xdr:nvSpPr>
        <xdr:cNvPr id="83" name="テキスト ボックス 82"/>
        <xdr:cNvSpPr txBox="1"/>
      </xdr:nvSpPr>
      <xdr:spPr>
        <a:xfrm>
          <a:off x="3497795" y="576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165695</xdr:rowOff>
    </xdr:from>
    <xdr:to>
      <xdr:col>15</xdr:col>
      <xdr:colOff>101600</xdr:colOff>
      <xdr:row>35</xdr:row>
      <xdr:rowOff>95845</xdr:rowOff>
    </xdr:to>
    <xdr:sp macro="" textlink="">
      <xdr:nvSpPr>
        <xdr:cNvPr id="84" name="楕円 83"/>
        <xdr:cNvSpPr/>
      </xdr:nvSpPr>
      <xdr:spPr>
        <a:xfrm>
          <a:off x="2857500" y="59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112372</xdr:rowOff>
    </xdr:from>
    <xdr:ext cx="599010" cy="259045"/>
    <xdr:sp macro="" textlink="">
      <xdr:nvSpPr>
        <xdr:cNvPr id="85" name="テキスト ボックス 84"/>
        <xdr:cNvSpPr txBox="1"/>
      </xdr:nvSpPr>
      <xdr:spPr>
        <a:xfrm>
          <a:off x="2608795" y="5770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170845</xdr:rowOff>
    </xdr:from>
    <xdr:to>
      <xdr:col>10</xdr:col>
      <xdr:colOff>165100</xdr:colOff>
      <xdr:row>35</xdr:row>
      <xdr:rowOff>100995</xdr:rowOff>
    </xdr:to>
    <xdr:sp macro="" textlink="">
      <xdr:nvSpPr>
        <xdr:cNvPr id="86" name="楕円 85"/>
        <xdr:cNvSpPr/>
      </xdr:nvSpPr>
      <xdr:spPr>
        <a:xfrm>
          <a:off x="1968500" y="60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117522</xdr:rowOff>
    </xdr:from>
    <xdr:ext cx="599010" cy="259045"/>
    <xdr:sp macro="" textlink="">
      <xdr:nvSpPr>
        <xdr:cNvPr id="87" name="テキスト ボックス 86"/>
        <xdr:cNvSpPr txBox="1"/>
      </xdr:nvSpPr>
      <xdr:spPr>
        <a:xfrm>
          <a:off x="1719795" y="5775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44948</xdr:rowOff>
    </xdr:from>
    <xdr:to>
      <xdr:col>6</xdr:col>
      <xdr:colOff>38100</xdr:colOff>
      <xdr:row>35</xdr:row>
      <xdr:rowOff>146548</xdr:rowOff>
    </xdr:to>
    <xdr:sp macro="" textlink="">
      <xdr:nvSpPr>
        <xdr:cNvPr id="88" name="楕円 87"/>
        <xdr:cNvSpPr/>
      </xdr:nvSpPr>
      <xdr:spPr>
        <a:xfrm>
          <a:off x="1079500" y="604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163075</xdr:rowOff>
    </xdr:from>
    <xdr:ext cx="599010" cy="259045"/>
    <xdr:sp macro="" textlink="">
      <xdr:nvSpPr>
        <xdr:cNvPr id="89" name="テキスト ボックス 88"/>
        <xdr:cNvSpPr txBox="1"/>
      </xdr:nvSpPr>
      <xdr:spPr>
        <a:xfrm>
          <a:off x="830795" y="582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30166</xdr:rowOff>
    </xdr:from>
    <xdr:to>
      <xdr:col>24</xdr:col>
      <xdr:colOff>63500</xdr:colOff>
      <xdr:row>56</xdr:row>
      <xdr:rowOff>32761</xdr:rowOff>
    </xdr:to>
    <xdr:cxnSp macro="">
      <xdr:nvCxnSpPr>
        <xdr:cNvPr id="118" name="直線コネクタ 117"/>
        <xdr:cNvCxnSpPr/>
      </xdr:nvCxnSpPr>
      <xdr:spPr>
        <a:xfrm flipV="1">
          <a:off x="3797300" y="9631366"/>
          <a:ext cx="83820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170131</xdr:rowOff>
    </xdr:from>
    <xdr:ext cx="599010" cy="259045"/>
    <xdr:sp macro="" textlink="">
      <xdr:nvSpPr>
        <xdr:cNvPr id="119" name="物件費平均値テキスト"/>
        <xdr:cNvSpPr txBox="1"/>
      </xdr:nvSpPr>
      <xdr:spPr>
        <a:xfrm>
          <a:off x="4686300" y="9428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32761</xdr:rowOff>
    </xdr:from>
    <xdr:to>
      <xdr:col>19</xdr:col>
      <xdr:colOff>177800</xdr:colOff>
      <xdr:row>56</xdr:row>
      <xdr:rowOff>71158</xdr:rowOff>
    </xdr:to>
    <xdr:cxnSp macro="">
      <xdr:nvCxnSpPr>
        <xdr:cNvPr id="121" name="直線コネクタ 120"/>
        <xdr:cNvCxnSpPr/>
      </xdr:nvCxnSpPr>
      <xdr:spPr>
        <a:xfrm flipV="1">
          <a:off x="2908300" y="9633961"/>
          <a:ext cx="889000" cy="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68777</xdr:rowOff>
    </xdr:from>
    <xdr:to>
      <xdr:col>15</xdr:col>
      <xdr:colOff>50800</xdr:colOff>
      <xdr:row>56</xdr:row>
      <xdr:rowOff>71158</xdr:rowOff>
    </xdr:to>
    <xdr:cxnSp macro="">
      <xdr:nvCxnSpPr>
        <xdr:cNvPr id="124" name="直線コネクタ 123"/>
        <xdr:cNvCxnSpPr/>
      </xdr:nvCxnSpPr>
      <xdr:spPr>
        <a:xfrm>
          <a:off x="2019300" y="9669977"/>
          <a:ext cx="8890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68777</xdr:rowOff>
    </xdr:from>
    <xdr:to>
      <xdr:col>10</xdr:col>
      <xdr:colOff>114300</xdr:colOff>
      <xdr:row>56</xdr:row>
      <xdr:rowOff>76626</xdr:rowOff>
    </xdr:to>
    <xdr:cxnSp macro="">
      <xdr:nvCxnSpPr>
        <xdr:cNvPr id="127" name="直線コネクタ 126"/>
        <xdr:cNvCxnSpPr/>
      </xdr:nvCxnSpPr>
      <xdr:spPr>
        <a:xfrm flipV="1">
          <a:off x="1130300" y="9669977"/>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28" name="フローチャート: 判断 127"/>
        <xdr:cNvSpPr/>
      </xdr:nvSpPr>
      <xdr:spPr>
        <a:xfrm>
          <a:off x="1968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77930</xdr:rowOff>
    </xdr:from>
    <xdr:ext cx="534377" cy="259045"/>
    <xdr:sp macro="" textlink="">
      <xdr:nvSpPr>
        <xdr:cNvPr id="129" name="テキスト ボックス 128"/>
        <xdr:cNvSpPr txBox="1"/>
      </xdr:nvSpPr>
      <xdr:spPr>
        <a:xfrm>
          <a:off x="1752111" y="98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0" name="フローチャート: 判断 129"/>
        <xdr:cNvSpPr/>
      </xdr:nvSpPr>
      <xdr:spPr>
        <a:xfrm>
          <a:off x="1079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96256</xdr:rowOff>
    </xdr:from>
    <xdr:ext cx="534377" cy="259045"/>
    <xdr:sp macro="" textlink="">
      <xdr:nvSpPr>
        <xdr:cNvPr id="131" name="テキスト ボックス 130"/>
        <xdr:cNvSpPr txBox="1"/>
      </xdr:nvSpPr>
      <xdr:spPr>
        <a:xfrm>
          <a:off x="863111" y="986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150816</xdr:rowOff>
    </xdr:from>
    <xdr:to>
      <xdr:col>24</xdr:col>
      <xdr:colOff>114300</xdr:colOff>
      <xdr:row>56</xdr:row>
      <xdr:rowOff>80966</xdr:rowOff>
    </xdr:to>
    <xdr:sp macro="" textlink="">
      <xdr:nvSpPr>
        <xdr:cNvPr id="137" name="楕円 136"/>
        <xdr:cNvSpPr/>
      </xdr:nvSpPr>
      <xdr:spPr>
        <a:xfrm>
          <a:off x="4584700" y="958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129243</xdr:rowOff>
    </xdr:from>
    <xdr:ext cx="599010" cy="259045"/>
    <xdr:sp macro="" textlink="">
      <xdr:nvSpPr>
        <xdr:cNvPr id="138" name="物件費該当値テキスト"/>
        <xdr:cNvSpPr txBox="1"/>
      </xdr:nvSpPr>
      <xdr:spPr>
        <a:xfrm>
          <a:off x="4686300" y="955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153411</xdr:rowOff>
    </xdr:from>
    <xdr:to>
      <xdr:col>20</xdr:col>
      <xdr:colOff>38100</xdr:colOff>
      <xdr:row>56</xdr:row>
      <xdr:rowOff>83561</xdr:rowOff>
    </xdr:to>
    <xdr:sp macro="" textlink="">
      <xdr:nvSpPr>
        <xdr:cNvPr id="139" name="楕円 138"/>
        <xdr:cNvSpPr/>
      </xdr:nvSpPr>
      <xdr:spPr>
        <a:xfrm>
          <a:off x="3746500" y="958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100088</xdr:rowOff>
    </xdr:from>
    <xdr:ext cx="599010" cy="259045"/>
    <xdr:sp macro="" textlink="">
      <xdr:nvSpPr>
        <xdr:cNvPr id="140" name="テキスト ボックス 139"/>
        <xdr:cNvSpPr txBox="1"/>
      </xdr:nvSpPr>
      <xdr:spPr>
        <a:xfrm>
          <a:off x="3497795" y="935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20358</xdr:rowOff>
    </xdr:from>
    <xdr:to>
      <xdr:col>15</xdr:col>
      <xdr:colOff>101600</xdr:colOff>
      <xdr:row>56</xdr:row>
      <xdr:rowOff>121958</xdr:rowOff>
    </xdr:to>
    <xdr:sp macro="" textlink="">
      <xdr:nvSpPr>
        <xdr:cNvPr id="141" name="楕円 140"/>
        <xdr:cNvSpPr/>
      </xdr:nvSpPr>
      <xdr:spPr>
        <a:xfrm>
          <a:off x="2857500" y="962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138485</xdr:rowOff>
    </xdr:from>
    <xdr:ext cx="599010" cy="259045"/>
    <xdr:sp macro="" textlink="">
      <xdr:nvSpPr>
        <xdr:cNvPr id="142" name="テキスト ボックス 141"/>
        <xdr:cNvSpPr txBox="1"/>
      </xdr:nvSpPr>
      <xdr:spPr>
        <a:xfrm>
          <a:off x="2608795" y="939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17977</xdr:rowOff>
    </xdr:from>
    <xdr:to>
      <xdr:col>10</xdr:col>
      <xdr:colOff>165100</xdr:colOff>
      <xdr:row>56</xdr:row>
      <xdr:rowOff>119577</xdr:rowOff>
    </xdr:to>
    <xdr:sp macro="" textlink="">
      <xdr:nvSpPr>
        <xdr:cNvPr id="143" name="楕円 142"/>
        <xdr:cNvSpPr/>
      </xdr:nvSpPr>
      <xdr:spPr>
        <a:xfrm>
          <a:off x="1968500" y="961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136104</xdr:rowOff>
    </xdr:from>
    <xdr:ext cx="599010" cy="259045"/>
    <xdr:sp macro="" textlink="">
      <xdr:nvSpPr>
        <xdr:cNvPr id="144" name="テキスト ボックス 143"/>
        <xdr:cNvSpPr txBox="1"/>
      </xdr:nvSpPr>
      <xdr:spPr>
        <a:xfrm>
          <a:off x="1719795" y="939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25826</xdr:rowOff>
    </xdr:from>
    <xdr:to>
      <xdr:col>6</xdr:col>
      <xdr:colOff>38100</xdr:colOff>
      <xdr:row>56</xdr:row>
      <xdr:rowOff>127426</xdr:rowOff>
    </xdr:to>
    <xdr:sp macro="" textlink="">
      <xdr:nvSpPr>
        <xdr:cNvPr id="145" name="楕円 144"/>
        <xdr:cNvSpPr/>
      </xdr:nvSpPr>
      <xdr:spPr>
        <a:xfrm>
          <a:off x="1079500" y="962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143953</xdr:rowOff>
    </xdr:from>
    <xdr:ext cx="599010" cy="259045"/>
    <xdr:sp macro="" textlink="">
      <xdr:nvSpPr>
        <xdr:cNvPr id="146" name="テキスト ボックス 145"/>
        <xdr:cNvSpPr txBox="1"/>
      </xdr:nvSpPr>
      <xdr:spPr>
        <a:xfrm>
          <a:off x="830795" y="940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131340</xdr:rowOff>
    </xdr:from>
    <xdr:to>
      <xdr:col>24</xdr:col>
      <xdr:colOff>63500</xdr:colOff>
      <xdr:row>73</xdr:row>
      <xdr:rowOff>63674</xdr:rowOff>
    </xdr:to>
    <xdr:cxnSp macro="">
      <xdr:nvCxnSpPr>
        <xdr:cNvPr id="177" name="直線コネクタ 176"/>
        <xdr:cNvCxnSpPr/>
      </xdr:nvCxnSpPr>
      <xdr:spPr>
        <a:xfrm>
          <a:off x="3797300" y="12475740"/>
          <a:ext cx="838200" cy="10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28856</xdr:rowOff>
    </xdr:from>
    <xdr:ext cx="534377" cy="259045"/>
    <xdr:sp macro="" textlink="">
      <xdr:nvSpPr>
        <xdr:cNvPr id="178" name="維持補修費平均値テキスト"/>
        <xdr:cNvSpPr txBox="1"/>
      </xdr:nvSpPr>
      <xdr:spPr>
        <a:xfrm>
          <a:off x="4686300" y="1305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131340</xdr:rowOff>
    </xdr:from>
    <xdr:to>
      <xdr:col>19</xdr:col>
      <xdr:colOff>177800</xdr:colOff>
      <xdr:row>73</xdr:row>
      <xdr:rowOff>58351</xdr:rowOff>
    </xdr:to>
    <xdr:cxnSp macro="">
      <xdr:nvCxnSpPr>
        <xdr:cNvPr id="180" name="直線コネクタ 179"/>
        <xdr:cNvCxnSpPr/>
      </xdr:nvCxnSpPr>
      <xdr:spPr>
        <a:xfrm flipV="1">
          <a:off x="2908300" y="12475740"/>
          <a:ext cx="889000" cy="9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168629</xdr:rowOff>
    </xdr:from>
    <xdr:ext cx="534377" cy="259045"/>
    <xdr:sp macro="" textlink="">
      <xdr:nvSpPr>
        <xdr:cNvPr id="182" name="テキスト ボックス 181"/>
        <xdr:cNvSpPr txBox="1"/>
      </xdr:nvSpPr>
      <xdr:spPr>
        <a:xfrm>
          <a:off x="3530111" y="131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108807</xdr:rowOff>
    </xdr:from>
    <xdr:to>
      <xdr:col>15</xdr:col>
      <xdr:colOff>50800</xdr:colOff>
      <xdr:row>73</xdr:row>
      <xdr:rowOff>58351</xdr:rowOff>
    </xdr:to>
    <xdr:cxnSp macro="">
      <xdr:nvCxnSpPr>
        <xdr:cNvPr id="183" name="直線コネクタ 182"/>
        <xdr:cNvCxnSpPr/>
      </xdr:nvCxnSpPr>
      <xdr:spPr>
        <a:xfrm>
          <a:off x="2019300" y="12453207"/>
          <a:ext cx="889000" cy="12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11320</xdr:rowOff>
    </xdr:from>
    <xdr:ext cx="534377" cy="259045"/>
    <xdr:sp macro="" textlink="">
      <xdr:nvSpPr>
        <xdr:cNvPr id="185" name="テキスト ボックス 184"/>
        <xdr:cNvSpPr txBox="1"/>
      </xdr:nvSpPr>
      <xdr:spPr>
        <a:xfrm>
          <a:off x="2641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108807</xdr:rowOff>
    </xdr:from>
    <xdr:to>
      <xdr:col>10</xdr:col>
      <xdr:colOff>114300</xdr:colOff>
      <xdr:row>74</xdr:row>
      <xdr:rowOff>40030</xdr:rowOff>
    </xdr:to>
    <xdr:cxnSp macro="">
      <xdr:nvCxnSpPr>
        <xdr:cNvPr id="186" name="直線コネクタ 185"/>
        <xdr:cNvCxnSpPr/>
      </xdr:nvCxnSpPr>
      <xdr:spPr>
        <a:xfrm flipV="1">
          <a:off x="1130300" y="12453207"/>
          <a:ext cx="889000" cy="27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28811</xdr:rowOff>
    </xdr:from>
    <xdr:to>
      <xdr:col>10</xdr:col>
      <xdr:colOff>165100</xdr:colOff>
      <xdr:row>77</xdr:row>
      <xdr:rowOff>130411</xdr:rowOff>
    </xdr:to>
    <xdr:sp macro="" textlink="">
      <xdr:nvSpPr>
        <xdr:cNvPr id="187" name="フローチャート: 判断 186"/>
        <xdr:cNvSpPr/>
      </xdr:nvSpPr>
      <xdr:spPr>
        <a:xfrm>
          <a:off x="1968500" y="1323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121538</xdr:rowOff>
    </xdr:from>
    <xdr:ext cx="534377" cy="259045"/>
    <xdr:sp macro="" textlink="">
      <xdr:nvSpPr>
        <xdr:cNvPr id="188" name="テキスト ボックス 187"/>
        <xdr:cNvSpPr txBox="1"/>
      </xdr:nvSpPr>
      <xdr:spPr>
        <a:xfrm>
          <a:off x="1752111" y="133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47262</xdr:rowOff>
    </xdr:from>
    <xdr:to>
      <xdr:col>6</xdr:col>
      <xdr:colOff>38100</xdr:colOff>
      <xdr:row>77</xdr:row>
      <xdr:rowOff>148862</xdr:rowOff>
    </xdr:to>
    <xdr:sp macro="" textlink="">
      <xdr:nvSpPr>
        <xdr:cNvPr id="189" name="フローチャート: 判断 188"/>
        <xdr:cNvSpPr/>
      </xdr:nvSpPr>
      <xdr:spPr>
        <a:xfrm>
          <a:off x="1079500" y="132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139989</xdr:rowOff>
    </xdr:from>
    <xdr:ext cx="534377" cy="259045"/>
    <xdr:sp macro="" textlink="">
      <xdr:nvSpPr>
        <xdr:cNvPr id="190" name="テキスト ボックス 189"/>
        <xdr:cNvSpPr txBox="1"/>
      </xdr:nvSpPr>
      <xdr:spPr>
        <a:xfrm>
          <a:off x="863111" y="133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12874</xdr:rowOff>
    </xdr:from>
    <xdr:to>
      <xdr:col>24</xdr:col>
      <xdr:colOff>114300</xdr:colOff>
      <xdr:row>73</xdr:row>
      <xdr:rowOff>114474</xdr:rowOff>
    </xdr:to>
    <xdr:sp macro="" textlink="">
      <xdr:nvSpPr>
        <xdr:cNvPr id="196" name="楕円 195"/>
        <xdr:cNvSpPr/>
      </xdr:nvSpPr>
      <xdr:spPr>
        <a:xfrm>
          <a:off x="4584700" y="125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35751</xdr:rowOff>
    </xdr:from>
    <xdr:ext cx="534377" cy="259045"/>
    <xdr:sp macro="" textlink="">
      <xdr:nvSpPr>
        <xdr:cNvPr id="197" name="維持補修費該当値テキスト"/>
        <xdr:cNvSpPr txBox="1"/>
      </xdr:nvSpPr>
      <xdr:spPr>
        <a:xfrm>
          <a:off x="4686300" y="1238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80540</xdr:rowOff>
    </xdr:from>
    <xdr:to>
      <xdr:col>20</xdr:col>
      <xdr:colOff>38100</xdr:colOff>
      <xdr:row>73</xdr:row>
      <xdr:rowOff>10690</xdr:rowOff>
    </xdr:to>
    <xdr:sp macro="" textlink="">
      <xdr:nvSpPr>
        <xdr:cNvPr id="198" name="楕円 197"/>
        <xdr:cNvSpPr/>
      </xdr:nvSpPr>
      <xdr:spPr>
        <a:xfrm>
          <a:off x="3746500" y="1242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27217</xdr:rowOff>
    </xdr:from>
    <xdr:ext cx="534377" cy="259045"/>
    <xdr:sp macro="" textlink="">
      <xdr:nvSpPr>
        <xdr:cNvPr id="199" name="テキスト ボックス 198"/>
        <xdr:cNvSpPr txBox="1"/>
      </xdr:nvSpPr>
      <xdr:spPr>
        <a:xfrm>
          <a:off x="3530111" y="1220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7551</xdr:rowOff>
    </xdr:from>
    <xdr:to>
      <xdr:col>15</xdr:col>
      <xdr:colOff>101600</xdr:colOff>
      <xdr:row>73</xdr:row>
      <xdr:rowOff>109151</xdr:rowOff>
    </xdr:to>
    <xdr:sp macro="" textlink="">
      <xdr:nvSpPr>
        <xdr:cNvPr id="200" name="楕円 199"/>
        <xdr:cNvSpPr/>
      </xdr:nvSpPr>
      <xdr:spPr>
        <a:xfrm>
          <a:off x="2857500" y="1252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125678</xdr:rowOff>
    </xdr:from>
    <xdr:ext cx="534377" cy="259045"/>
    <xdr:sp macro="" textlink="">
      <xdr:nvSpPr>
        <xdr:cNvPr id="201" name="テキスト ボックス 200"/>
        <xdr:cNvSpPr txBox="1"/>
      </xdr:nvSpPr>
      <xdr:spPr>
        <a:xfrm>
          <a:off x="2641111" y="1229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58007</xdr:rowOff>
    </xdr:from>
    <xdr:to>
      <xdr:col>10</xdr:col>
      <xdr:colOff>165100</xdr:colOff>
      <xdr:row>72</xdr:row>
      <xdr:rowOff>159607</xdr:rowOff>
    </xdr:to>
    <xdr:sp macro="" textlink="">
      <xdr:nvSpPr>
        <xdr:cNvPr id="202" name="楕円 201"/>
        <xdr:cNvSpPr/>
      </xdr:nvSpPr>
      <xdr:spPr>
        <a:xfrm>
          <a:off x="1968500" y="1240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4684</xdr:rowOff>
    </xdr:from>
    <xdr:ext cx="534377" cy="259045"/>
    <xdr:sp macro="" textlink="">
      <xdr:nvSpPr>
        <xdr:cNvPr id="203" name="テキスト ボックス 202"/>
        <xdr:cNvSpPr txBox="1"/>
      </xdr:nvSpPr>
      <xdr:spPr>
        <a:xfrm>
          <a:off x="1752111" y="1217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160680</xdr:rowOff>
    </xdr:from>
    <xdr:to>
      <xdr:col>6</xdr:col>
      <xdr:colOff>38100</xdr:colOff>
      <xdr:row>74</xdr:row>
      <xdr:rowOff>90830</xdr:rowOff>
    </xdr:to>
    <xdr:sp macro="" textlink="">
      <xdr:nvSpPr>
        <xdr:cNvPr id="204" name="楕円 203"/>
        <xdr:cNvSpPr/>
      </xdr:nvSpPr>
      <xdr:spPr>
        <a:xfrm>
          <a:off x="1079500" y="1267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107357</xdr:rowOff>
    </xdr:from>
    <xdr:ext cx="534377" cy="259045"/>
    <xdr:sp macro="" textlink="">
      <xdr:nvSpPr>
        <xdr:cNvPr id="205" name="テキスト ボックス 204"/>
        <xdr:cNvSpPr txBox="1"/>
      </xdr:nvSpPr>
      <xdr:spPr>
        <a:xfrm>
          <a:off x="863111" y="1245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47379</xdr:rowOff>
    </xdr:from>
    <xdr:to>
      <xdr:col>24</xdr:col>
      <xdr:colOff>63500</xdr:colOff>
      <xdr:row>97</xdr:row>
      <xdr:rowOff>120514</xdr:rowOff>
    </xdr:to>
    <xdr:cxnSp macro="">
      <xdr:nvCxnSpPr>
        <xdr:cNvPr id="237" name="直線コネクタ 236"/>
        <xdr:cNvCxnSpPr/>
      </xdr:nvCxnSpPr>
      <xdr:spPr>
        <a:xfrm>
          <a:off x="3797300" y="16678029"/>
          <a:ext cx="838200" cy="7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47379</xdr:rowOff>
    </xdr:from>
    <xdr:to>
      <xdr:col>19</xdr:col>
      <xdr:colOff>177800</xdr:colOff>
      <xdr:row>98</xdr:row>
      <xdr:rowOff>9268</xdr:rowOff>
    </xdr:to>
    <xdr:cxnSp macro="">
      <xdr:nvCxnSpPr>
        <xdr:cNvPr id="240" name="直線コネクタ 239"/>
        <xdr:cNvCxnSpPr/>
      </xdr:nvCxnSpPr>
      <xdr:spPr>
        <a:xfrm flipV="1">
          <a:off x="2908300" y="16678029"/>
          <a:ext cx="889000" cy="13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3471</xdr:rowOff>
    </xdr:from>
    <xdr:to>
      <xdr:col>15</xdr:col>
      <xdr:colOff>50800</xdr:colOff>
      <xdr:row>98</xdr:row>
      <xdr:rowOff>9268</xdr:rowOff>
    </xdr:to>
    <xdr:cxnSp macro="">
      <xdr:nvCxnSpPr>
        <xdr:cNvPr id="243" name="直線コネクタ 242"/>
        <xdr:cNvCxnSpPr/>
      </xdr:nvCxnSpPr>
      <xdr:spPr>
        <a:xfrm>
          <a:off x="2019300" y="16805571"/>
          <a:ext cx="889000" cy="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5" name="テキスト ボックス 244"/>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3471</xdr:rowOff>
    </xdr:from>
    <xdr:to>
      <xdr:col>10</xdr:col>
      <xdr:colOff>114300</xdr:colOff>
      <xdr:row>98</xdr:row>
      <xdr:rowOff>48473</xdr:rowOff>
    </xdr:to>
    <xdr:cxnSp macro="">
      <xdr:nvCxnSpPr>
        <xdr:cNvPr id="246" name="直線コネクタ 245"/>
        <xdr:cNvCxnSpPr/>
      </xdr:nvCxnSpPr>
      <xdr:spPr>
        <a:xfrm flipV="1">
          <a:off x="1130300" y="16805571"/>
          <a:ext cx="889000" cy="4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117948</xdr:rowOff>
    </xdr:from>
    <xdr:to>
      <xdr:col>10</xdr:col>
      <xdr:colOff>165100</xdr:colOff>
      <xdr:row>97</xdr:row>
      <xdr:rowOff>48098</xdr:rowOff>
    </xdr:to>
    <xdr:sp macro="" textlink="">
      <xdr:nvSpPr>
        <xdr:cNvPr id="247" name="フローチャート: 判断 246"/>
        <xdr:cNvSpPr/>
      </xdr:nvSpPr>
      <xdr:spPr>
        <a:xfrm>
          <a:off x="1968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64625</xdr:rowOff>
    </xdr:from>
    <xdr:ext cx="534377" cy="259045"/>
    <xdr:sp macro="" textlink="">
      <xdr:nvSpPr>
        <xdr:cNvPr id="248" name="テキスト ボックス 247"/>
        <xdr:cNvSpPr txBox="1"/>
      </xdr:nvSpPr>
      <xdr:spPr>
        <a:xfrm>
          <a:off x="1752111" y="163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49092</xdr:rowOff>
    </xdr:from>
    <xdr:to>
      <xdr:col>6</xdr:col>
      <xdr:colOff>38100</xdr:colOff>
      <xdr:row>97</xdr:row>
      <xdr:rowOff>150692</xdr:rowOff>
    </xdr:to>
    <xdr:sp macro="" textlink="">
      <xdr:nvSpPr>
        <xdr:cNvPr id="249" name="フローチャート: 判断 248"/>
        <xdr:cNvSpPr/>
      </xdr:nvSpPr>
      <xdr:spPr>
        <a:xfrm>
          <a:off x="1079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167219</xdr:rowOff>
    </xdr:from>
    <xdr:ext cx="534377" cy="259045"/>
    <xdr:sp macro="" textlink="">
      <xdr:nvSpPr>
        <xdr:cNvPr id="250" name="テキスト ボックス 249"/>
        <xdr:cNvSpPr txBox="1"/>
      </xdr:nvSpPr>
      <xdr:spPr>
        <a:xfrm>
          <a:off x="863111" y="1645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69714</xdr:rowOff>
    </xdr:from>
    <xdr:to>
      <xdr:col>24</xdr:col>
      <xdr:colOff>114300</xdr:colOff>
      <xdr:row>97</xdr:row>
      <xdr:rowOff>171314</xdr:rowOff>
    </xdr:to>
    <xdr:sp macro="" textlink="">
      <xdr:nvSpPr>
        <xdr:cNvPr id="256" name="楕円 255"/>
        <xdr:cNvSpPr/>
      </xdr:nvSpPr>
      <xdr:spPr>
        <a:xfrm>
          <a:off x="4584700" y="1670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48141</xdr:rowOff>
    </xdr:from>
    <xdr:ext cx="534377" cy="259045"/>
    <xdr:sp macro="" textlink="">
      <xdr:nvSpPr>
        <xdr:cNvPr id="257" name="扶助費該当値テキスト"/>
        <xdr:cNvSpPr txBox="1"/>
      </xdr:nvSpPr>
      <xdr:spPr>
        <a:xfrm>
          <a:off x="4686300" y="1667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168029</xdr:rowOff>
    </xdr:from>
    <xdr:to>
      <xdr:col>20</xdr:col>
      <xdr:colOff>38100</xdr:colOff>
      <xdr:row>97</xdr:row>
      <xdr:rowOff>98179</xdr:rowOff>
    </xdr:to>
    <xdr:sp macro="" textlink="">
      <xdr:nvSpPr>
        <xdr:cNvPr id="258" name="楕円 257"/>
        <xdr:cNvSpPr/>
      </xdr:nvSpPr>
      <xdr:spPr>
        <a:xfrm>
          <a:off x="3746500" y="1662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89306</xdr:rowOff>
    </xdr:from>
    <xdr:ext cx="534377" cy="259045"/>
    <xdr:sp macro="" textlink="">
      <xdr:nvSpPr>
        <xdr:cNvPr id="259" name="テキスト ボックス 258"/>
        <xdr:cNvSpPr txBox="1"/>
      </xdr:nvSpPr>
      <xdr:spPr>
        <a:xfrm>
          <a:off x="3530111" y="1671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129918</xdr:rowOff>
    </xdr:from>
    <xdr:to>
      <xdr:col>15</xdr:col>
      <xdr:colOff>101600</xdr:colOff>
      <xdr:row>98</xdr:row>
      <xdr:rowOff>60068</xdr:rowOff>
    </xdr:to>
    <xdr:sp macro="" textlink="">
      <xdr:nvSpPr>
        <xdr:cNvPr id="260" name="楕円 259"/>
        <xdr:cNvSpPr/>
      </xdr:nvSpPr>
      <xdr:spPr>
        <a:xfrm>
          <a:off x="2857500" y="1676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51195</xdr:rowOff>
    </xdr:from>
    <xdr:ext cx="534377" cy="259045"/>
    <xdr:sp macro="" textlink="">
      <xdr:nvSpPr>
        <xdr:cNvPr id="261" name="テキスト ボックス 260"/>
        <xdr:cNvSpPr txBox="1"/>
      </xdr:nvSpPr>
      <xdr:spPr>
        <a:xfrm>
          <a:off x="2641111" y="1685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124121</xdr:rowOff>
    </xdr:from>
    <xdr:to>
      <xdr:col>10</xdr:col>
      <xdr:colOff>165100</xdr:colOff>
      <xdr:row>98</xdr:row>
      <xdr:rowOff>54271</xdr:rowOff>
    </xdr:to>
    <xdr:sp macro="" textlink="">
      <xdr:nvSpPr>
        <xdr:cNvPr id="262" name="楕円 261"/>
        <xdr:cNvSpPr/>
      </xdr:nvSpPr>
      <xdr:spPr>
        <a:xfrm>
          <a:off x="1968500" y="1675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45398</xdr:rowOff>
    </xdr:from>
    <xdr:ext cx="534377" cy="259045"/>
    <xdr:sp macro="" textlink="">
      <xdr:nvSpPr>
        <xdr:cNvPr id="263" name="テキスト ボックス 262"/>
        <xdr:cNvSpPr txBox="1"/>
      </xdr:nvSpPr>
      <xdr:spPr>
        <a:xfrm>
          <a:off x="1752111" y="1684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169123</xdr:rowOff>
    </xdr:from>
    <xdr:to>
      <xdr:col>6</xdr:col>
      <xdr:colOff>38100</xdr:colOff>
      <xdr:row>98</xdr:row>
      <xdr:rowOff>99273</xdr:rowOff>
    </xdr:to>
    <xdr:sp macro="" textlink="">
      <xdr:nvSpPr>
        <xdr:cNvPr id="264" name="楕円 263"/>
        <xdr:cNvSpPr/>
      </xdr:nvSpPr>
      <xdr:spPr>
        <a:xfrm>
          <a:off x="1079500" y="1679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90400</xdr:rowOff>
    </xdr:from>
    <xdr:ext cx="534377" cy="259045"/>
    <xdr:sp macro="" textlink="">
      <xdr:nvSpPr>
        <xdr:cNvPr id="265" name="テキスト ボックス 264"/>
        <xdr:cNvSpPr txBox="1"/>
      </xdr:nvSpPr>
      <xdr:spPr>
        <a:xfrm>
          <a:off x="863111" y="1689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117560</xdr:rowOff>
    </xdr:from>
    <xdr:to>
      <xdr:col>55</xdr:col>
      <xdr:colOff>0</xdr:colOff>
      <xdr:row>36</xdr:row>
      <xdr:rowOff>87731</xdr:rowOff>
    </xdr:to>
    <xdr:cxnSp macro="">
      <xdr:nvCxnSpPr>
        <xdr:cNvPr id="294" name="直線コネクタ 293"/>
        <xdr:cNvCxnSpPr/>
      </xdr:nvCxnSpPr>
      <xdr:spPr>
        <a:xfrm flipV="1">
          <a:off x="9639300" y="6118310"/>
          <a:ext cx="838200" cy="14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101590</xdr:rowOff>
    </xdr:from>
    <xdr:ext cx="599010" cy="259045"/>
    <xdr:sp macro="" textlink="">
      <xdr:nvSpPr>
        <xdr:cNvPr id="295" name="補助費等平均値テキスト"/>
        <xdr:cNvSpPr txBox="1"/>
      </xdr:nvSpPr>
      <xdr:spPr>
        <a:xfrm>
          <a:off x="10528300" y="6102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87731</xdr:rowOff>
    </xdr:from>
    <xdr:to>
      <xdr:col>50</xdr:col>
      <xdr:colOff>114300</xdr:colOff>
      <xdr:row>36</xdr:row>
      <xdr:rowOff>133459</xdr:rowOff>
    </xdr:to>
    <xdr:cxnSp macro="">
      <xdr:nvCxnSpPr>
        <xdr:cNvPr id="297" name="直線コネクタ 296"/>
        <xdr:cNvCxnSpPr/>
      </xdr:nvCxnSpPr>
      <xdr:spPr>
        <a:xfrm flipV="1">
          <a:off x="8750300" y="6259931"/>
          <a:ext cx="889000" cy="4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133459</xdr:rowOff>
    </xdr:from>
    <xdr:to>
      <xdr:col>45</xdr:col>
      <xdr:colOff>177800</xdr:colOff>
      <xdr:row>37</xdr:row>
      <xdr:rowOff>29915</xdr:rowOff>
    </xdr:to>
    <xdr:cxnSp macro="">
      <xdr:nvCxnSpPr>
        <xdr:cNvPr id="300" name="直線コネクタ 299"/>
        <xdr:cNvCxnSpPr/>
      </xdr:nvCxnSpPr>
      <xdr:spPr>
        <a:xfrm flipV="1">
          <a:off x="7861300" y="6305659"/>
          <a:ext cx="889000" cy="6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29915</xdr:rowOff>
    </xdr:from>
    <xdr:to>
      <xdr:col>41</xdr:col>
      <xdr:colOff>50800</xdr:colOff>
      <xdr:row>37</xdr:row>
      <xdr:rowOff>48485</xdr:rowOff>
    </xdr:to>
    <xdr:cxnSp macro="">
      <xdr:nvCxnSpPr>
        <xdr:cNvPr id="303" name="直線コネクタ 302"/>
        <xdr:cNvCxnSpPr/>
      </xdr:nvCxnSpPr>
      <xdr:spPr>
        <a:xfrm flipV="1">
          <a:off x="6972300" y="6373565"/>
          <a:ext cx="889000" cy="1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129530</xdr:rowOff>
    </xdr:from>
    <xdr:to>
      <xdr:col>41</xdr:col>
      <xdr:colOff>101600</xdr:colOff>
      <xdr:row>37</xdr:row>
      <xdr:rowOff>59680</xdr:rowOff>
    </xdr:to>
    <xdr:sp macro="" textlink="">
      <xdr:nvSpPr>
        <xdr:cNvPr id="304" name="フローチャート: 判断 303"/>
        <xdr:cNvSpPr/>
      </xdr:nvSpPr>
      <xdr:spPr>
        <a:xfrm>
          <a:off x="7810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76207</xdr:rowOff>
    </xdr:from>
    <xdr:ext cx="534377" cy="259045"/>
    <xdr:sp macro="" textlink="">
      <xdr:nvSpPr>
        <xdr:cNvPr id="305" name="テキスト ボックス 304"/>
        <xdr:cNvSpPr txBox="1"/>
      </xdr:nvSpPr>
      <xdr:spPr>
        <a:xfrm>
          <a:off x="7594111" y="607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158071</xdr:rowOff>
    </xdr:from>
    <xdr:to>
      <xdr:col>36</xdr:col>
      <xdr:colOff>165100</xdr:colOff>
      <xdr:row>37</xdr:row>
      <xdr:rowOff>88221</xdr:rowOff>
    </xdr:to>
    <xdr:sp macro="" textlink="">
      <xdr:nvSpPr>
        <xdr:cNvPr id="306" name="フローチャート: 判断 305"/>
        <xdr:cNvSpPr/>
      </xdr:nvSpPr>
      <xdr:spPr>
        <a:xfrm>
          <a:off x="6921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104748</xdr:rowOff>
    </xdr:from>
    <xdr:ext cx="534377" cy="259045"/>
    <xdr:sp macro="" textlink="">
      <xdr:nvSpPr>
        <xdr:cNvPr id="307" name="テキスト ボックス 306"/>
        <xdr:cNvSpPr txBox="1"/>
      </xdr:nvSpPr>
      <xdr:spPr>
        <a:xfrm>
          <a:off x="6705111" y="610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66760</xdr:rowOff>
    </xdr:from>
    <xdr:to>
      <xdr:col>55</xdr:col>
      <xdr:colOff>50800</xdr:colOff>
      <xdr:row>35</xdr:row>
      <xdr:rowOff>168360</xdr:rowOff>
    </xdr:to>
    <xdr:sp macro="" textlink="">
      <xdr:nvSpPr>
        <xdr:cNvPr id="313" name="楕円 312"/>
        <xdr:cNvSpPr/>
      </xdr:nvSpPr>
      <xdr:spPr>
        <a:xfrm>
          <a:off x="10426700" y="606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89637</xdr:rowOff>
    </xdr:from>
    <xdr:ext cx="599010" cy="259045"/>
    <xdr:sp macro="" textlink="">
      <xdr:nvSpPr>
        <xdr:cNvPr id="314" name="補助費等該当値テキスト"/>
        <xdr:cNvSpPr txBox="1"/>
      </xdr:nvSpPr>
      <xdr:spPr>
        <a:xfrm>
          <a:off x="10528300" y="591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36931</xdr:rowOff>
    </xdr:from>
    <xdr:to>
      <xdr:col>50</xdr:col>
      <xdr:colOff>165100</xdr:colOff>
      <xdr:row>36</xdr:row>
      <xdr:rowOff>138531</xdr:rowOff>
    </xdr:to>
    <xdr:sp macro="" textlink="">
      <xdr:nvSpPr>
        <xdr:cNvPr id="315" name="楕円 314"/>
        <xdr:cNvSpPr/>
      </xdr:nvSpPr>
      <xdr:spPr>
        <a:xfrm>
          <a:off x="9588500" y="620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129658</xdr:rowOff>
    </xdr:from>
    <xdr:ext cx="599010" cy="259045"/>
    <xdr:sp macro="" textlink="">
      <xdr:nvSpPr>
        <xdr:cNvPr id="316" name="テキスト ボックス 315"/>
        <xdr:cNvSpPr txBox="1"/>
      </xdr:nvSpPr>
      <xdr:spPr>
        <a:xfrm>
          <a:off x="9339795" y="6301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82659</xdr:rowOff>
    </xdr:from>
    <xdr:to>
      <xdr:col>46</xdr:col>
      <xdr:colOff>38100</xdr:colOff>
      <xdr:row>37</xdr:row>
      <xdr:rowOff>12809</xdr:rowOff>
    </xdr:to>
    <xdr:sp macro="" textlink="">
      <xdr:nvSpPr>
        <xdr:cNvPr id="317" name="楕円 316"/>
        <xdr:cNvSpPr/>
      </xdr:nvSpPr>
      <xdr:spPr>
        <a:xfrm>
          <a:off x="8699500" y="625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3936</xdr:rowOff>
    </xdr:from>
    <xdr:ext cx="599010" cy="259045"/>
    <xdr:sp macro="" textlink="">
      <xdr:nvSpPr>
        <xdr:cNvPr id="318" name="テキスト ボックス 317"/>
        <xdr:cNvSpPr txBox="1"/>
      </xdr:nvSpPr>
      <xdr:spPr>
        <a:xfrm>
          <a:off x="8450795" y="6347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150565</xdr:rowOff>
    </xdr:from>
    <xdr:to>
      <xdr:col>41</xdr:col>
      <xdr:colOff>101600</xdr:colOff>
      <xdr:row>37</xdr:row>
      <xdr:rowOff>80715</xdr:rowOff>
    </xdr:to>
    <xdr:sp macro="" textlink="">
      <xdr:nvSpPr>
        <xdr:cNvPr id="319" name="楕円 318"/>
        <xdr:cNvSpPr/>
      </xdr:nvSpPr>
      <xdr:spPr>
        <a:xfrm>
          <a:off x="7810500" y="632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71842</xdr:rowOff>
    </xdr:from>
    <xdr:ext cx="534377" cy="259045"/>
    <xdr:sp macro="" textlink="">
      <xdr:nvSpPr>
        <xdr:cNvPr id="320" name="テキスト ボックス 319"/>
        <xdr:cNvSpPr txBox="1"/>
      </xdr:nvSpPr>
      <xdr:spPr>
        <a:xfrm>
          <a:off x="7594111" y="641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169135</xdr:rowOff>
    </xdr:from>
    <xdr:to>
      <xdr:col>36</xdr:col>
      <xdr:colOff>165100</xdr:colOff>
      <xdr:row>37</xdr:row>
      <xdr:rowOff>99285</xdr:rowOff>
    </xdr:to>
    <xdr:sp macro="" textlink="">
      <xdr:nvSpPr>
        <xdr:cNvPr id="321" name="楕円 320"/>
        <xdr:cNvSpPr/>
      </xdr:nvSpPr>
      <xdr:spPr>
        <a:xfrm>
          <a:off x="6921500" y="634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90412</xdr:rowOff>
    </xdr:from>
    <xdr:ext cx="534377" cy="259045"/>
    <xdr:sp macro="" textlink="">
      <xdr:nvSpPr>
        <xdr:cNvPr id="322" name="テキスト ボックス 321"/>
        <xdr:cNvSpPr txBox="1"/>
      </xdr:nvSpPr>
      <xdr:spPr>
        <a:xfrm>
          <a:off x="6705111" y="643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124611</xdr:rowOff>
    </xdr:from>
    <xdr:to>
      <xdr:col>55</xdr:col>
      <xdr:colOff>0</xdr:colOff>
      <xdr:row>58</xdr:row>
      <xdr:rowOff>53644</xdr:rowOff>
    </xdr:to>
    <xdr:cxnSp macro="">
      <xdr:nvCxnSpPr>
        <xdr:cNvPr id="353" name="直線コネクタ 352"/>
        <xdr:cNvCxnSpPr/>
      </xdr:nvCxnSpPr>
      <xdr:spPr>
        <a:xfrm flipV="1">
          <a:off x="9639300" y="9897261"/>
          <a:ext cx="838200" cy="10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148567</xdr:rowOff>
    </xdr:from>
    <xdr:ext cx="599010" cy="259045"/>
    <xdr:sp macro="" textlink="">
      <xdr:nvSpPr>
        <xdr:cNvPr id="354" name="普通建設事業費平均値テキスト"/>
        <xdr:cNvSpPr txBox="1"/>
      </xdr:nvSpPr>
      <xdr:spPr>
        <a:xfrm>
          <a:off x="10528300" y="9921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48488</xdr:rowOff>
    </xdr:from>
    <xdr:to>
      <xdr:col>50</xdr:col>
      <xdr:colOff>114300</xdr:colOff>
      <xdr:row>58</xdr:row>
      <xdr:rowOff>53644</xdr:rowOff>
    </xdr:to>
    <xdr:cxnSp macro="">
      <xdr:nvCxnSpPr>
        <xdr:cNvPr id="356" name="直線コネクタ 355"/>
        <xdr:cNvCxnSpPr/>
      </xdr:nvCxnSpPr>
      <xdr:spPr>
        <a:xfrm>
          <a:off x="8750300" y="9992588"/>
          <a:ext cx="889000" cy="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128431</xdr:rowOff>
    </xdr:from>
    <xdr:ext cx="599010" cy="259045"/>
    <xdr:sp macro="" textlink="">
      <xdr:nvSpPr>
        <xdr:cNvPr id="358" name="テキスト ボックス 357"/>
        <xdr:cNvSpPr txBox="1"/>
      </xdr:nvSpPr>
      <xdr:spPr>
        <a:xfrm>
          <a:off x="9339795" y="1007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48488</xdr:rowOff>
    </xdr:from>
    <xdr:to>
      <xdr:col>45</xdr:col>
      <xdr:colOff>177800</xdr:colOff>
      <xdr:row>58</xdr:row>
      <xdr:rowOff>49270</xdr:rowOff>
    </xdr:to>
    <xdr:cxnSp macro="">
      <xdr:nvCxnSpPr>
        <xdr:cNvPr id="359" name="直線コネクタ 358"/>
        <xdr:cNvCxnSpPr/>
      </xdr:nvCxnSpPr>
      <xdr:spPr>
        <a:xfrm flipV="1">
          <a:off x="7861300" y="9992588"/>
          <a:ext cx="889000" cy="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135697</xdr:rowOff>
    </xdr:from>
    <xdr:ext cx="599010" cy="259045"/>
    <xdr:sp macro="" textlink="">
      <xdr:nvSpPr>
        <xdr:cNvPr id="361" name="テキスト ボックス 360"/>
        <xdr:cNvSpPr txBox="1"/>
      </xdr:nvSpPr>
      <xdr:spPr>
        <a:xfrm>
          <a:off x="8450795" y="1007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49270</xdr:rowOff>
    </xdr:from>
    <xdr:to>
      <xdr:col>41</xdr:col>
      <xdr:colOff>50800</xdr:colOff>
      <xdr:row>58</xdr:row>
      <xdr:rowOff>53184</xdr:rowOff>
    </xdr:to>
    <xdr:cxnSp macro="">
      <xdr:nvCxnSpPr>
        <xdr:cNvPr id="362" name="直線コネクタ 361"/>
        <xdr:cNvCxnSpPr/>
      </xdr:nvCxnSpPr>
      <xdr:spPr>
        <a:xfrm flipV="1">
          <a:off x="6972300" y="9993370"/>
          <a:ext cx="889000" cy="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75606</xdr:rowOff>
    </xdr:from>
    <xdr:to>
      <xdr:col>41</xdr:col>
      <xdr:colOff>101600</xdr:colOff>
      <xdr:row>59</xdr:row>
      <xdr:rowOff>5756</xdr:rowOff>
    </xdr:to>
    <xdr:sp macro="" textlink="">
      <xdr:nvSpPr>
        <xdr:cNvPr id="363" name="フローチャート: 判断 362"/>
        <xdr:cNvSpPr/>
      </xdr:nvSpPr>
      <xdr:spPr>
        <a:xfrm>
          <a:off x="7810500" y="100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168333</xdr:rowOff>
    </xdr:from>
    <xdr:ext cx="599010" cy="259045"/>
    <xdr:sp macro="" textlink="">
      <xdr:nvSpPr>
        <xdr:cNvPr id="364" name="テキスト ボックス 363"/>
        <xdr:cNvSpPr txBox="1"/>
      </xdr:nvSpPr>
      <xdr:spPr>
        <a:xfrm>
          <a:off x="7561795" y="1011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70855</xdr:rowOff>
    </xdr:from>
    <xdr:to>
      <xdr:col>36</xdr:col>
      <xdr:colOff>165100</xdr:colOff>
      <xdr:row>59</xdr:row>
      <xdr:rowOff>1005</xdr:rowOff>
    </xdr:to>
    <xdr:sp macro="" textlink="">
      <xdr:nvSpPr>
        <xdr:cNvPr id="365" name="フローチャート: 判断 364"/>
        <xdr:cNvSpPr/>
      </xdr:nvSpPr>
      <xdr:spPr>
        <a:xfrm>
          <a:off x="6921500" y="1001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163582</xdr:rowOff>
    </xdr:from>
    <xdr:ext cx="599010" cy="259045"/>
    <xdr:sp macro="" textlink="">
      <xdr:nvSpPr>
        <xdr:cNvPr id="366" name="テキスト ボックス 365"/>
        <xdr:cNvSpPr txBox="1"/>
      </xdr:nvSpPr>
      <xdr:spPr>
        <a:xfrm>
          <a:off x="6672795" y="1010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73811</xdr:rowOff>
    </xdr:from>
    <xdr:to>
      <xdr:col>55</xdr:col>
      <xdr:colOff>50800</xdr:colOff>
      <xdr:row>58</xdr:row>
      <xdr:rowOff>3961</xdr:rowOff>
    </xdr:to>
    <xdr:sp macro="" textlink="">
      <xdr:nvSpPr>
        <xdr:cNvPr id="372" name="楕円 371"/>
        <xdr:cNvSpPr/>
      </xdr:nvSpPr>
      <xdr:spPr>
        <a:xfrm>
          <a:off x="10426700" y="984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96688</xdr:rowOff>
    </xdr:from>
    <xdr:ext cx="599010" cy="259045"/>
    <xdr:sp macro="" textlink="">
      <xdr:nvSpPr>
        <xdr:cNvPr id="373" name="普通建設事業費該当値テキスト"/>
        <xdr:cNvSpPr txBox="1"/>
      </xdr:nvSpPr>
      <xdr:spPr>
        <a:xfrm>
          <a:off x="10528300" y="9697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2844</xdr:rowOff>
    </xdr:from>
    <xdr:to>
      <xdr:col>50</xdr:col>
      <xdr:colOff>165100</xdr:colOff>
      <xdr:row>58</xdr:row>
      <xdr:rowOff>104444</xdr:rowOff>
    </xdr:to>
    <xdr:sp macro="" textlink="">
      <xdr:nvSpPr>
        <xdr:cNvPr id="374" name="楕円 373"/>
        <xdr:cNvSpPr/>
      </xdr:nvSpPr>
      <xdr:spPr>
        <a:xfrm>
          <a:off x="9588500" y="994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120971</xdr:rowOff>
    </xdr:from>
    <xdr:ext cx="599010" cy="259045"/>
    <xdr:sp macro="" textlink="">
      <xdr:nvSpPr>
        <xdr:cNvPr id="375" name="テキスト ボックス 374"/>
        <xdr:cNvSpPr txBox="1"/>
      </xdr:nvSpPr>
      <xdr:spPr>
        <a:xfrm>
          <a:off x="9339795" y="972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169138</xdr:rowOff>
    </xdr:from>
    <xdr:to>
      <xdr:col>46</xdr:col>
      <xdr:colOff>38100</xdr:colOff>
      <xdr:row>58</xdr:row>
      <xdr:rowOff>99288</xdr:rowOff>
    </xdr:to>
    <xdr:sp macro="" textlink="">
      <xdr:nvSpPr>
        <xdr:cNvPr id="376" name="楕円 375"/>
        <xdr:cNvSpPr/>
      </xdr:nvSpPr>
      <xdr:spPr>
        <a:xfrm>
          <a:off x="8699500" y="994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115815</xdr:rowOff>
    </xdr:from>
    <xdr:ext cx="599010" cy="259045"/>
    <xdr:sp macro="" textlink="">
      <xdr:nvSpPr>
        <xdr:cNvPr id="377" name="テキスト ボックス 376"/>
        <xdr:cNvSpPr txBox="1"/>
      </xdr:nvSpPr>
      <xdr:spPr>
        <a:xfrm>
          <a:off x="8450795" y="971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169920</xdr:rowOff>
    </xdr:from>
    <xdr:to>
      <xdr:col>41</xdr:col>
      <xdr:colOff>101600</xdr:colOff>
      <xdr:row>58</xdr:row>
      <xdr:rowOff>100070</xdr:rowOff>
    </xdr:to>
    <xdr:sp macro="" textlink="">
      <xdr:nvSpPr>
        <xdr:cNvPr id="378" name="楕円 377"/>
        <xdr:cNvSpPr/>
      </xdr:nvSpPr>
      <xdr:spPr>
        <a:xfrm>
          <a:off x="7810500" y="9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116597</xdr:rowOff>
    </xdr:from>
    <xdr:ext cx="599010" cy="259045"/>
    <xdr:sp macro="" textlink="">
      <xdr:nvSpPr>
        <xdr:cNvPr id="379" name="テキスト ボックス 378"/>
        <xdr:cNvSpPr txBox="1"/>
      </xdr:nvSpPr>
      <xdr:spPr>
        <a:xfrm>
          <a:off x="7561795" y="971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2384</xdr:rowOff>
    </xdr:from>
    <xdr:to>
      <xdr:col>36</xdr:col>
      <xdr:colOff>165100</xdr:colOff>
      <xdr:row>58</xdr:row>
      <xdr:rowOff>103984</xdr:rowOff>
    </xdr:to>
    <xdr:sp macro="" textlink="">
      <xdr:nvSpPr>
        <xdr:cNvPr id="380" name="楕円 379"/>
        <xdr:cNvSpPr/>
      </xdr:nvSpPr>
      <xdr:spPr>
        <a:xfrm>
          <a:off x="6921500" y="994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120511</xdr:rowOff>
    </xdr:from>
    <xdr:ext cx="599010" cy="259045"/>
    <xdr:sp macro="" textlink="">
      <xdr:nvSpPr>
        <xdr:cNvPr id="381" name="テキスト ボックス 380"/>
        <xdr:cNvSpPr txBox="1"/>
      </xdr:nvSpPr>
      <xdr:spPr>
        <a:xfrm>
          <a:off x="6672795" y="972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67628</xdr:rowOff>
    </xdr:from>
    <xdr:to>
      <xdr:col>55</xdr:col>
      <xdr:colOff>0</xdr:colOff>
      <xdr:row>79</xdr:row>
      <xdr:rowOff>16543</xdr:rowOff>
    </xdr:to>
    <xdr:cxnSp macro="">
      <xdr:nvCxnSpPr>
        <xdr:cNvPr id="410" name="直線コネクタ 409"/>
        <xdr:cNvCxnSpPr/>
      </xdr:nvCxnSpPr>
      <xdr:spPr>
        <a:xfrm flipV="1">
          <a:off x="9639300" y="13440728"/>
          <a:ext cx="838200" cy="12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56382</xdr:rowOff>
    </xdr:from>
    <xdr:ext cx="534377" cy="259045"/>
    <xdr:sp macro="" textlink="">
      <xdr:nvSpPr>
        <xdr:cNvPr id="411" name="普通建設事業費 （ うち新規整備　）平均値テキスト"/>
        <xdr:cNvSpPr txBox="1"/>
      </xdr:nvSpPr>
      <xdr:spPr>
        <a:xfrm>
          <a:off x="10528300" y="13429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16543</xdr:rowOff>
    </xdr:from>
    <xdr:to>
      <xdr:col>50</xdr:col>
      <xdr:colOff>114300</xdr:colOff>
      <xdr:row>79</xdr:row>
      <xdr:rowOff>18149</xdr:rowOff>
    </xdr:to>
    <xdr:cxnSp macro="">
      <xdr:nvCxnSpPr>
        <xdr:cNvPr id="413" name="直線コネクタ 412"/>
        <xdr:cNvCxnSpPr/>
      </xdr:nvCxnSpPr>
      <xdr:spPr>
        <a:xfrm flipV="1">
          <a:off x="8750300" y="13561093"/>
          <a:ext cx="889000" cy="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1481</xdr:rowOff>
    </xdr:from>
    <xdr:to>
      <xdr:col>45</xdr:col>
      <xdr:colOff>177800</xdr:colOff>
      <xdr:row>79</xdr:row>
      <xdr:rowOff>18149</xdr:rowOff>
    </xdr:to>
    <xdr:cxnSp macro="">
      <xdr:nvCxnSpPr>
        <xdr:cNvPr id="416" name="直線コネクタ 415"/>
        <xdr:cNvCxnSpPr/>
      </xdr:nvCxnSpPr>
      <xdr:spPr>
        <a:xfrm>
          <a:off x="7861300" y="13546031"/>
          <a:ext cx="889000" cy="1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8" name="テキスト ボックス 417"/>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84069</xdr:rowOff>
    </xdr:from>
    <xdr:to>
      <xdr:col>41</xdr:col>
      <xdr:colOff>101600</xdr:colOff>
      <xdr:row>79</xdr:row>
      <xdr:rowOff>14219</xdr:rowOff>
    </xdr:to>
    <xdr:sp macro="" textlink="">
      <xdr:nvSpPr>
        <xdr:cNvPr id="419" name="フローチャート: 判断 418"/>
        <xdr:cNvSpPr/>
      </xdr:nvSpPr>
      <xdr:spPr>
        <a:xfrm>
          <a:off x="7810500" y="1345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30746</xdr:rowOff>
    </xdr:from>
    <xdr:ext cx="534377" cy="259045"/>
    <xdr:sp macro="" textlink="">
      <xdr:nvSpPr>
        <xdr:cNvPr id="420" name="テキスト ボックス 419"/>
        <xdr:cNvSpPr txBox="1"/>
      </xdr:nvSpPr>
      <xdr:spPr>
        <a:xfrm>
          <a:off x="7594111" y="1323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16828</xdr:rowOff>
    </xdr:from>
    <xdr:to>
      <xdr:col>55</xdr:col>
      <xdr:colOff>50800</xdr:colOff>
      <xdr:row>78</xdr:row>
      <xdr:rowOff>118428</xdr:rowOff>
    </xdr:to>
    <xdr:sp macro="" textlink="">
      <xdr:nvSpPr>
        <xdr:cNvPr id="426" name="楕円 425"/>
        <xdr:cNvSpPr/>
      </xdr:nvSpPr>
      <xdr:spPr>
        <a:xfrm>
          <a:off x="10426700" y="1338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39705</xdr:rowOff>
    </xdr:from>
    <xdr:ext cx="599010" cy="259045"/>
    <xdr:sp macro="" textlink="">
      <xdr:nvSpPr>
        <xdr:cNvPr id="427" name="普通建設事業費 （ うち新規整備　）該当値テキスト"/>
        <xdr:cNvSpPr txBox="1"/>
      </xdr:nvSpPr>
      <xdr:spPr>
        <a:xfrm>
          <a:off x="10528300" y="132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137193</xdr:rowOff>
    </xdr:from>
    <xdr:to>
      <xdr:col>50</xdr:col>
      <xdr:colOff>165100</xdr:colOff>
      <xdr:row>79</xdr:row>
      <xdr:rowOff>67343</xdr:rowOff>
    </xdr:to>
    <xdr:sp macro="" textlink="">
      <xdr:nvSpPr>
        <xdr:cNvPr id="428" name="楕円 427"/>
        <xdr:cNvSpPr/>
      </xdr:nvSpPr>
      <xdr:spPr>
        <a:xfrm>
          <a:off x="9588500" y="1351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58470</xdr:rowOff>
    </xdr:from>
    <xdr:ext cx="534377" cy="259045"/>
    <xdr:sp macro="" textlink="">
      <xdr:nvSpPr>
        <xdr:cNvPr id="429" name="テキスト ボックス 428"/>
        <xdr:cNvSpPr txBox="1"/>
      </xdr:nvSpPr>
      <xdr:spPr>
        <a:xfrm>
          <a:off x="9372111" y="1360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138799</xdr:rowOff>
    </xdr:from>
    <xdr:to>
      <xdr:col>46</xdr:col>
      <xdr:colOff>38100</xdr:colOff>
      <xdr:row>79</xdr:row>
      <xdr:rowOff>68949</xdr:rowOff>
    </xdr:to>
    <xdr:sp macro="" textlink="">
      <xdr:nvSpPr>
        <xdr:cNvPr id="430" name="楕円 429"/>
        <xdr:cNvSpPr/>
      </xdr:nvSpPr>
      <xdr:spPr>
        <a:xfrm>
          <a:off x="8699500" y="1351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60076</xdr:rowOff>
    </xdr:from>
    <xdr:ext cx="534377" cy="259045"/>
    <xdr:sp macro="" textlink="">
      <xdr:nvSpPr>
        <xdr:cNvPr id="431" name="テキスト ボックス 430"/>
        <xdr:cNvSpPr txBox="1"/>
      </xdr:nvSpPr>
      <xdr:spPr>
        <a:xfrm>
          <a:off x="8483111" y="13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122131</xdr:rowOff>
    </xdr:from>
    <xdr:to>
      <xdr:col>41</xdr:col>
      <xdr:colOff>101600</xdr:colOff>
      <xdr:row>79</xdr:row>
      <xdr:rowOff>52281</xdr:rowOff>
    </xdr:to>
    <xdr:sp macro="" textlink="">
      <xdr:nvSpPr>
        <xdr:cNvPr id="432" name="楕円 431"/>
        <xdr:cNvSpPr/>
      </xdr:nvSpPr>
      <xdr:spPr>
        <a:xfrm>
          <a:off x="7810500" y="1349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43408</xdr:rowOff>
    </xdr:from>
    <xdr:ext cx="534377" cy="259045"/>
    <xdr:sp macro="" textlink="">
      <xdr:nvSpPr>
        <xdr:cNvPr id="433" name="テキスト ボックス 432"/>
        <xdr:cNvSpPr txBox="1"/>
      </xdr:nvSpPr>
      <xdr:spPr>
        <a:xfrm>
          <a:off x="7594111" y="1358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156240</xdr:rowOff>
    </xdr:from>
    <xdr:to>
      <xdr:col>55</xdr:col>
      <xdr:colOff>0</xdr:colOff>
      <xdr:row>98</xdr:row>
      <xdr:rowOff>18689</xdr:rowOff>
    </xdr:to>
    <xdr:cxnSp macro="">
      <xdr:nvCxnSpPr>
        <xdr:cNvPr id="464" name="直線コネクタ 463"/>
        <xdr:cNvCxnSpPr/>
      </xdr:nvCxnSpPr>
      <xdr:spPr>
        <a:xfrm>
          <a:off x="9639300" y="16786890"/>
          <a:ext cx="838200" cy="3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156240</xdr:rowOff>
    </xdr:from>
    <xdr:to>
      <xdr:col>50</xdr:col>
      <xdr:colOff>114300</xdr:colOff>
      <xdr:row>98</xdr:row>
      <xdr:rowOff>4136</xdr:rowOff>
    </xdr:to>
    <xdr:cxnSp macro="">
      <xdr:nvCxnSpPr>
        <xdr:cNvPr id="467" name="直線コネクタ 466"/>
        <xdr:cNvCxnSpPr/>
      </xdr:nvCxnSpPr>
      <xdr:spPr>
        <a:xfrm flipV="1">
          <a:off x="8750300" y="16786890"/>
          <a:ext cx="889000" cy="1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40054</xdr:rowOff>
    </xdr:from>
    <xdr:ext cx="534377" cy="259045"/>
    <xdr:sp macro="" textlink="">
      <xdr:nvSpPr>
        <xdr:cNvPr id="469" name="テキスト ボックス 468"/>
        <xdr:cNvSpPr txBox="1"/>
      </xdr:nvSpPr>
      <xdr:spPr>
        <a:xfrm>
          <a:off x="9372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24361</xdr:rowOff>
    </xdr:from>
    <xdr:to>
      <xdr:col>45</xdr:col>
      <xdr:colOff>177800</xdr:colOff>
      <xdr:row>98</xdr:row>
      <xdr:rowOff>4136</xdr:rowOff>
    </xdr:to>
    <xdr:cxnSp macro="">
      <xdr:nvCxnSpPr>
        <xdr:cNvPr id="470" name="直線コネクタ 469"/>
        <xdr:cNvCxnSpPr/>
      </xdr:nvCxnSpPr>
      <xdr:spPr>
        <a:xfrm>
          <a:off x="7861300" y="16655011"/>
          <a:ext cx="889000" cy="15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92898</xdr:rowOff>
    </xdr:from>
    <xdr:ext cx="534377" cy="259045"/>
    <xdr:sp macro="" textlink="">
      <xdr:nvSpPr>
        <xdr:cNvPr id="472" name="テキスト ボックス 471"/>
        <xdr:cNvSpPr txBox="1"/>
      </xdr:nvSpPr>
      <xdr:spPr>
        <a:xfrm>
          <a:off x="8483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64767</xdr:rowOff>
    </xdr:from>
    <xdr:to>
      <xdr:col>41</xdr:col>
      <xdr:colOff>101600</xdr:colOff>
      <xdr:row>98</xdr:row>
      <xdr:rowOff>166367</xdr:rowOff>
    </xdr:to>
    <xdr:sp macro="" textlink="">
      <xdr:nvSpPr>
        <xdr:cNvPr id="473" name="フローチャート: 判断 472"/>
        <xdr:cNvSpPr/>
      </xdr:nvSpPr>
      <xdr:spPr>
        <a:xfrm>
          <a:off x="7810500" y="16866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157494</xdr:rowOff>
    </xdr:from>
    <xdr:ext cx="534377" cy="259045"/>
    <xdr:sp macro="" textlink="">
      <xdr:nvSpPr>
        <xdr:cNvPr id="474" name="テキスト ボックス 473"/>
        <xdr:cNvSpPr txBox="1"/>
      </xdr:nvSpPr>
      <xdr:spPr>
        <a:xfrm>
          <a:off x="7594111" y="1695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139339</xdr:rowOff>
    </xdr:from>
    <xdr:to>
      <xdr:col>55</xdr:col>
      <xdr:colOff>50800</xdr:colOff>
      <xdr:row>98</xdr:row>
      <xdr:rowOff>69489</xdr:rowOff>
    </xdr:to>
    <xdr:sp macro="" textlink="">
      <xdr:nvSpPr>
        <xdr:cNvPr id="480" name="楕円 479"/>
        <xdr:cNvSpPr/>
      </xdr:nvSpPr>
      <xdr:spPr>
        <a:xfrm>
          <a:off x="10426700" y="1676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117766</xdr:rowOff>
    </xdr:from>
    <xdr:ext cx="534377" cy="259045"/>
    <xdr:sp macro="" textlink="">
      <xdr:nvSpPr>
        <xdr:cNvPr id="481" name="普通建設事業費 （ うち更新整備　）該当値テキスト"/>
        <xdr:cNvSpPr txBox="1"/>
      </xdr:nvSpPr>
      <xdr:spPr>
        <a:xfrm>
          <a:off x="10528300" y="1674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105440</xdr:rowOff>
    </xdr:from>
    <xdr:to>
      <xdr:col>50</xdr:col>
      <xdr:colOff>165100</xdr:colOff>
      <xdr:row>98</xdr:row>
      <xdr:rowOff>35590</xdr:rowOff>
    </xdr:to>
    <xdr:sp macro="" textlink="">
      <xdr:nvSpPr>
        <xdr:cNvPr id="482" name="楕円 481"/>
        <xdr:cNvSpPr/>
      </xdr:nvSpPr>
      <xdr:spPr>
        <a:xfrm>
          <a:off x="9588500" y="1673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52117</xdr:rowOff>
    </xdr:from>
    <xdr:ext cx="534377" cy="259045"/>
    <xdr:sp macro="" textlink="">
      <xdr:nvSpPr>
        <xdr:cNvPr id="483" name="テキスト ボックス 482"/>
        <xdr:cNvSpPr txBox="1"/>
      </xdr:nvSpPr>
      <xdr:spPr>
        <a:xfrm>
          <a:off x="9372111" y="1651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124786</xdr:rowOff>
    </xdr:from>
    <xdr:to>
      <xdr:col>46</xdr:col>
      <xdr:colOff>38100</xdr:colOff>
      <xdr:row>98</xdr:row>
      <xdr:rowOff>54936</xdr:rowOff>
    </xdr:to>
    <xdr:sp macro="" textlink="">
      <xdr:nvSpPr>
        <xdr:cNvPr id="484" name="楕円 483"/>
        <xdr:cNvSpPr/>
      </xdr:nvSpPr>
      <xdr:spPr>
        <a:xfrm>
          <a:off x="8699500" y="1675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71463</xdr:rowOff>
    </xdr:from>
    <xdr:ext cx="534377" cy="259045"/>
    <xdr:sp macro="" textlink="">
      <xdr:nvSpPr>
        <xdr:cNvPr id="485" name="テキスト ボックス 484"/>
        <xdr:cNvSpPr txBox="1"/>
      </xdr:nvSpPr>
      <xdr:spPr>
        <a:xfrm>
          <a:off x="8483111" y="165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145011</xdr:rowOff>
    </xdr:from>
    <xdr:to>
      <xdr:col>41</xdr:col>
      <xdr:colOff>101600</xdr:colOff>
      <xdr:row>97</xdr:row>
      <xdr:rowOff>75161</xdr:rowOff>
    </xdr:to>
    <xdr:sp macro="" textlink="">
      <xdr:nvSpPr>
        <xdr:cNvPr id="486" name="楕円 485"/>
        <xdr:cNvSpPr/>
      </xdr:nvSpPr>
      <xdr:spPr>
        <a:xfrm>
          <a:off x="7810500" y="1660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91688</xdr:rowOff>
    </xdr:from>
    <xdr:ext cx="599010" cy="259045"/>
    <xdr:sp macro="" textlink="">
      <xdr:nvSpPr>
        <xdr:cNvPr id="487" name="テキスト ボックス 486"/>
        <xdr:cNvSpPr txBox="1"/>
      </xdr:nvSpPr>
      <xdr:spPr>
        <a:xfrm>
          <a:off x="7561795" y="1637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87878</xdr:rowOff>
    </xdr:from>
    <xdr:to>
      <xdr:col>85</xdr:col>
      <xdr:colOff>127000</xdr:colOff>
      <xdr:row>38</xdr:row>
      <xdr:rowOff>139700</xdr:rowOff>
    </xdr:to>
    <xdr:cxnSp macro="">
      <xdr:nvCxnSpPr>
        <xdr:cNvPr id="514" name="直線コネクタ 513"/>
        <xdr:cNvCxnSpPr/>
      </xdr:nvCxnSpPr>
      <xdr:spPr>
        <a:xfrm>
          <a:off x="15481300" y="6602978"/>
          <a:ext cx="838200" cy="5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87878</xdr:rowOff>
    </xdr:from>
    <xdr:to>
      <xdr:col>81</xdr:col>
      <xdr:colOff>50800</xdr:colOff>
      <xdr:row>38</xdr:row>
      <xdr:rowOff>105369</xdr:rowOff>
    </xdr:to>
    <xdr:cxnSp macro="">
      <xdr:nvCxnSpPr>
        <xdr:cNvPr id="517" name="直線コネクタ 516"/>
        <xdr:cNvCxnSpPr/>
      </xdr:nvCxnSpPr>
      <xdr:spPr>
        <a:xfrm flipV="1">
          <a:off x="14592300" y="6602978"/>
          <a:ext cx="889000" cy="1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152743</xdr:rowOff>
    </xdr:from>
    <xdr:ext cx="534377" cy="259045"/>
    <xdr:sp macro="" textlink="">
      <xdr:nvSpPr>
        <xdr:cNvPr id="519" name="テキスト ボックス 518"/>
        <xdr:cNvSpPr txBox="1"/>
      </xdr:nvSpPr>
      <xdr:spPr>
        <a:xfrm>
          <a:off x="15214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105369</xdr:rowOff>
    </xdr:from>
    <xdr:to>
      <xdr:col>76</xdr:col>
      <xdr:colOff>114300</xdr:colOff>
      <xdr:row>38</xdr:row>
      <xdr:rowOff>139700</xdr:rowOff>
    </xdr:to>
    <xdr:cxnSp macro="">
      <xdr:nvCxnSpPr>
        <xdr:cNvPr id="520" name="直線コネクタ 519"/>
        <xdr:cNvCxnSpPr/>
      </xdr:nvCxnSpPr>
      <xdr:spPr>
        <a:xfrm flipV="1">
          <a:off x="13703300" y="6620469"/>
          <a:ext cx="889000" cy="3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156833</xdr:rowOff>
    </xdr:from>
    <xdr:ext cx="534377" cy="259045"/>
    <xdr:sp macro="" textlink="">
      <xdr:nvSpPr>
        <xdr:cNvPr id="522" name="テキスト ボックス 521"/>
        <xdr:cNvSpPr txBox="1"/>
      </xdr:nvSpPr>
      <xdr:spPr>
        <a:xfrm>
          <a:off x="14325111" y="66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3" name="直線コネクタ 522"/>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53872</xdr:rowOff>
    </xdr:from>
    <xdr:to>
      <xdr:col>72</xdr:col>
      <xdr:colOff>38100</xdr:colOff>
      <xdr:row>38</xdr:row>
      <xdr:rowOff>155472</xdr:rowOff>
    </xdr:to>
    <xdr:sp macro="" textlink="">
      <xdr:nvSpPr>
        <xdr:cNvPr id="524" name="フローチャート: 判断 523"/>
        <xdr:cNvSpPr/>
      </xdr:nvSpPr>
      <xdr:spPr>
        <a:xfrm>
          <a:off x="13652500" y="656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549</xdr:rowOff>
    </xdr:from>
    <xdr:ext cx="534377" cy="259045"/>
    <xdr:sp macro="" textlink="">
      <xdr:nvSpPr>
        <xdr:cNvPr id="525" name="テキスト ボックス 524"/>
        <xdr:cNvSpPr txBox="1"/>
      </xdr:nvSpPr>
      <xdr:spPr>
        <a:xfrm>
          <a:off x="13436111" y="634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57111</xdr:rowOff>
    </xdr:from>
    <xdr:to>
      <xdr:col>67</xdr:col>
      <xdr:colOff>101600</xdr:colOff>
      <xdr:row>38</xdr:row>
      <xdr:rowOff>158711</xdr:rowOff>
    </xdr:to>
    <xdr:sp macro="" textlink="">
      <xdr:nvSpPr>
        <xdr:cNvPr id="526" name="フローチャート: 判断 525"/>
        <xdr:cNvSpPr/>
      </xdr:nvSpPr>
      <xdr:spPr>
        <a:xfrm>
          <a:off x="12763500" y="657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3788</xdr:rowOff>
    </xdr:from>
    <xdr:ext cx="534377" cy="259045"/>
    <xdr:sp macro="" textlink="">
      <xdr:nvSpPr>
        <xdr:cNvPr id="527" name="テキスト ボックス 526"/>
        <xdr:cNvSpPr txBox="1"/>
      </xdr:nvSpPr>
      <xdr:spPr>
        <a:xfrm>
          <a:off x="12547111" y="634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249299" cy="259045"/>
    <xdr:sp macro="" textlink="">
      <xdr:nvSpPr>
        <xdr:cNvPr id="534" name="災害復旧事業費該当値テキスト"/>
        <xdr:cNvSpPr txBox="1"/>
      </xdr:nvSpPr>
      <xdr:spPr>
        <a:xfrm>
          <a:off x="16370300" y="6546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37078</xdr:rowOff>
    </xdr:from>
    <xdr:to>
      <xdr:col>81</xdr:col>
      <xdr:colOff>101600</xdr:colOff>
      <xdr:row>38</xdr:row>
      <xdr:rowOff>138678</xdr:rowOff>
    </xdr:to>
    <xdr:sp macro="" textlink="">
      <xdr:nvSpPr>
        <xdr:cNvPr id="535" name="楕円 534"/>
        <xdr:cNvSpPr/>
      </xdr:nvSpPr>
      <xdr:spPr>
        <a:xfrm>
          <a:off x="15430500" y="655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155206</xdr:rowOff>
    </xdr:from>
    <xdr:ext cx="534377" cy="259045"/>
    <xdr:sp macro="" textlink="">
      <xdr:nvSpPr>
        <xdr:cNvPr id="536" name="テキスト ボックス 535"/>
        <xdr:cNvSpPr txBox="1"/>
      </xdr:nvSpPr>
      <xdr:spPr>
        <a:xfrm>
          <a:off x="15214111" y="632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54569</xdr:rowOff>
    </xdr:from>
    <xdr:to>
      <xdr:col>76</xdr:col>
      <xdr:colOff>165100</xdr:colOff>
      <xdr:row>38</xdr:row>
      <xdr:rowOff>156169</xdr:rowOff>
    </xdr:to>
    <xdr:sp macro="" textlink="">
      <xdr:nvSpPr>
        <xdr:cNvPr id="537" name="楕円 536"/>
        <xdr:cNvSpPr/>
      </xdr:nvSpPr>
      <xdr:spPr>
        <a:xfrm>
          <a:off x="14541500" y="656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1246</xdr:rowOff>
    </xdr:from>
    <xdr:ext cx="534377" cy="259045"/>
    <xdr:sp macro="" textlink="">
      <xdr:nvSpPr>
        <xdr:cNvPr id="538" name="テキスト ボックス 537"/>
        <xdr:cNvSpPr txBox="1"/>
      </xdr:nvSpPr>
      <xdr:spPr>
        <a:xfrm>
          <a:off x="14325111" y="634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7" name="フローチャート: 判断 576"/>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78" name="テキスト ボックス 577"/>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79" name="フローチャート: 判断 578"/>
        <xdr:cNvSpPr/>
      </xdr:nvSpPr>
      <xdr:spPr>
        <a:xfrm>
          <a:off x="1276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0" name="テキスト ボックス 579"/>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93" name="テキスト ボックス 592"/>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56</xdr:row>
      <xdr:rowOff>92727</xdr:rowOff>
    </xdr:from>
    <xdr:ext cx="249299" cy="259045"/>
    <xdr:sp macro="" textlink="">
      <xdr:nvSpPr>
        <xdr:cNvPr id="595" name="テキスト ボックス 594"/>
        <xdr:cNvSpPr txBox="1"/>
      </xdr:nvSpPr>
      <xdr:spPr>
        <a:xfrm>
          <a:off x="1268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142571</xdr:rowOff>
    </xdr:from>
    <xdr:to>
      <xdr:col>85</xdr:col>
      <xdr:colOff>127000</xdr:colOff>
      <xdr:row>75</xdr:row>
      <xdr:rowOff>156973</xdr:rowOff>
    </xdr:to>
    <xdr:cxnSp macro="">
      <xdr:nvCxnSpPr>
        <xdr:cNvPr id="622" name="直線コネクタ 621"/>
        <xdr:cNvCxnSpPr/>
      </xdr:nvCxnSpPr>
      <xdr:spPr>
        <a:xfrm flipV="1">
          <a:off x="15481300" y="13001321"/>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83580</xdr:rowOff>
    </xdr:from>
    <xdr:ext cx="599010" cy="259045"/>
    <xdr:sp macro="" textlink="">
      <xdr:nvSpPr>
        <xdr:cNvPr id="623" name="公債費平均値テキスト"/>
        <xdr:cNvSpPr txBox="1"/>
      </xdr:nvSpPr>
      <xdr:spPr>
        <a:xfrm>
          <a:off x="16370300" y="129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156973</xdr:rowOff>
    </xdr:from>
    <xdr:to>
      <xdr:col>81</xdr:col>
      <xdr:colOff>50800</xdr:colOff>
      <xdr:row>76</xdr:row>
      <xdr:rowOff>4772</xdr:rowOff>
    </xdr:to>
    <xdr:cxnSp macro="">
      <xdr:nvCxnSpPr>
        <xdr:cNvPr id="625" name="直線コネクタ 624"/>
        <xdr:cNvCxnSpPr/>
      </xdr:nvCxnSpPr>
      <xdr:spPr>
        <a:xfrm flipV="1">
          <a:off x="14592300" y="13015723"/>
          <a:ext cx="889000" cy="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46624</xdr:rowOff>
    </xdr:from>
    <xdr:ext cx="599010" cy="259045"/>
    <xdr:sp macro="" textlink="">
      <xdr:nvSpPr>
        <xdr:cNvPr id="627" name="テキスト ボックス 626"/>
        <xdr:cNvSpPr txBox="1"/>
      </xdr:nvSpPr>
      <xdr:spPr>
        <a:xfrm>
          <a:off x="15181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151098</xdr:rowOff>
    </xdr:from>
    <xdr:to>
      <xdr:col>76</xdr:col>
      <xdr:colOff>114300</xdr:colOff>
      <xdr:row>76</xdr:row>
      <xdr:rowOff>4772</xdr:rowOff>
    </xdr:to>
    <xdr:cxnSp macro="">
      <xdr:nvCxnSpPr>
        <xdr:cNvPr id="628" name="直線コネクタ 627"/>
        <xdr:cNvCxnSpPr/>
      </xdr:nvCxnSpPr>
      <xdr:spPr>
        <a:xfrm>
          <a:off x="13703300" y="13009848"/>
          <a:ext cx="889000" cy="2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30" name="テキスト ボックス 629"/>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65739</xdr:rowOff>
    </xdr:from>
    <xdr:to>
      <xdr:col>71</xdr:col>
      <xdr:colOff>177800</xdr:colOff>
      <xdr:row>75</xdr:row>
      <xdr:rowOff>151098</xdr:rowOff>
    </xdr:to>
    <xdr:cxnSp macro="">
      <xdr:nvCxnSpPr>
        <xdr:cNvPr id="631" name="直線コネクタ 630"/>
        <xdr:cNvCxnSpPr/>
      </xdr:nvCxnSpPr>
      <xdr:spPr>
        <a:xfrm>
          <a:off x="12814300" y="12924489"/>
          <a:ext cx="889000" cy="8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358</xdr:rowOff>
    </xdr:from>
    <xdr:to>
      <xdr:col>72</xdr:col>
      <xdr:colOff>38100</xdr:colOff>
      <xdr:row>76</xdr:row>
      <xdr:rowOff>101958</xdr:rowOff>
    </xdr:to>
    <xdr:sp macro="" textlink="">
      <xdr:nvSpPr>
        <xdr:cNvPr id="632" name="フローチャート: 判断 631"/>
        <xdr:cNvSpPr/>
      </xdr:nvSpPr>
      <xdr:spPr>
        <a:xfrm>
          <a:off x="13652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93085</xdr:rowOff>
    </xdr:from>
    <xdr:ext cx="534377" cy="259045"/>
    <xdr:sp macro="" textlink="">
      <xdr:nvSpPr>
        <xdr:cNvPr id="633" name="テキスト ボックス 632"/>
        <xdr:cNvSpPr txBox="1"/>
      </xdr:nvSpPr>
      <xdr:spPr>
        <a:xfrm>
          <a:off x="13436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165334</xdr:rowOff>
    </xdr:from>
    <xdr:to>
      <xdr:col>67</xdr:col>
      <xdr:colOff>101600</xdr:colOff>
      <xdr:row>76</xdr:row>
      <xdr:rowOff>95484</xdr:rowOff>
    </xdr:to>
    <xdr:sp macro="" textlink="">
      <xdr:nvSpPr>
        <xdr:cNvPr id="634" name="フローチャート: 判断 633"/>
        <xdr:cNvSpPr/>
      </xdr:nvSpPr>
      <xdr:spPr>
        <a:xfrm>
          <a:off x="12763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86611</xdr:rowOff>
    </xdr:from>
    <xdr:ext cx="534377" cy="259045"/>
    <xdr:sp macro="" textlink="">
      <xdr:nvSpPr>
        <xdr:cNvPr id="635" name="テキスト ボックス 634"/>
        <xdr:cNvSpPr txBox="1"/>
      </xdr:nvSpPr>
      <xdr:spPr>
        <a:xfrm>
          <a:off x="12547111" y="131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91771</xdr:rowOff>
    </xdr:from>
    <xdr:to>
      <xdr:col>85</xdr:col>
      <xdr:colOff>177800</xdr:colOff>
      <xdr:row>76</xdr:row>
      <xdr:rowOff>21921</xdr:rowOff>
    </xdr:to>
    <xdr:sp macro="" textlink="">
      <xdr:nvSpPr>
        <xdr:cNvPr id="641" name="楕円 640"/>
        <xdr:cNvSpPr/>
      </xdr:nvSpPr>
      <xdr:spPr>
        <a:xfrm>
          <a:off x="16268700" y="1295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114648</xdr:rowOff>
    </xdr:from>
    <xdr:ext cx="599010" cy="259045"/>
    <xdr:sp macro="" textlink="">
      <xdr:nvSpPr>
        <xdr:cNvPr id="642" name="公債費該当値テキスト"/>
        <xdr:cNvSpPr txBox="1"/>
      </xdr:nvSpPr>
      <xdr:spPr>
        <a:xfrm>
          <a:off x="16370300" y="1280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106173</xdr:rowOff>
    </xdr:from>
    <xdr:to>
      <xdr:col>81</xdr:col>
      <xdr:colOff>101600</xdr:colOff>
      <xdr:row>76</xdr:row>
      <xdr:rowOff>36323</xdr:rowOff>
    </xdr:to>
    <xdr:sp macro="" textlink="">
      <xdr:nvSpPr>
        <xdr:cNvPr id="643" name="楕円 642"/>
        <xdr:cNvSpPr/>
      </xdr:nvSpPr>
      <xdr:spPr>
        <a:xfrm>
          <a:off x="15430500" y="1296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52850</xdr:rowOff>
    </xdr:from>
    <xdr:ext cx="599010" cy="259045"/>
    <xdr:sp macro="" textlink="">
      <xdr:nvSpPr>
        <xdr:cNvPr id="644" name="テキスト ボックス 643"/>
        <xdr:cNvSpPr txBox="1"/>
      </xdr:nvSpPr>
      <xdr:spPr>
        <a:xfrm>
          <a:off x="15181795" y="12740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125421</xdr:rowOff>
    </xdr:from>
    <xdr:to>
      <xdr:col>76</xdr:col>
      <xdr:colOff>165100</xdr:colOff>
      <xdr:row>76</xdr:row>
      <xdr:rowOff>55572</xdr:rowOff>
    </xdr:to>
    <xdr:sp macro="" textlink="">
      <xdr:nvSpPr>
        <xdr:cNvPr id="645" name="楕円 644"/>
        <xdr:cNvSpPr/>
      </xdr:nvSpPr>
      <xdr:spPr>
        <a:xfrm>
          <a:off x="14541500" y="129841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46699</xdr:rowOff>
    </xdr:from>
    <xdr:ext cx="599010" cy="259045"/>
    <xdr:sp macro="" textlink="">
      <xdr:nvSpPr>
        <xdr:cNvPr id="646" name="テキスト ボックス 645"/>
        <xdr:cNvSpPr txBox="1"/>
      </xdr:nvSpPr>
      <xdr:spPr>
        <a:xfrm>
          <a:off x="14292795" y="1307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100298</xdr:rowOff>
    </xdr:from>
    <xdr:to>
      <xdr:col>72</xdr:col>
      <xdr:colOff>38100</xdr:colOff>
      <xdr:row>76</xdr:row>
      <xdr:rowOff>30448</xdr:rowOff>
    </xdr:to>
    <xdr:sp macro="" textlink="">
      <xdr:nvSpPr>
        <xdr:cNvPr id="647" name="楕円 646"/>
        <xdr:cNvSpPr/>
      </xdr:nvSpPr>
      <xdr:spPr>
        <a:xfrm>
          <a:off x="13652500" y="1295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46975</xdr:rowOff>
    </xdr:from>
    <xdr:ext cx="599010" cy="259045"/>
    <xdr:sp macro="" textlink="">
      <xdr:nvSpPr>
        <xdr:cNvPr id="648" name="テキスト ボックス 647"/>
        <xdr:cNvSpPr txBox="1"/>
      </xdr:nvSpPr>
      <xdr:spPr>
        <a:xfrm>
          <a:off x="13403795" y="1273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14939</xdr:rowOff>
    </xdr:from>
    <xdr:to>
      <xdr:col>67</xdr:col>
      <xdr:colOff>101600</xdr:colOff>
      <xdr:row>75</xdr:row>
      <xdr:rowOff>116539</xdr:rowOff>
    </xdr:to>
    <xdr:sp macro="" textlink="">
      <xdr:nvSpPr>
        <xdr:cNvPr id="649" name="楕円 648"/>
        <xdr:cNvSpPr/>
      </xdr:nvSpPr>
      <xdr:spPr>
        <a:xfrm>
          <a:off x="12763500" y="1287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133066</xdr:rowOff>
    </xdr:from>
    <xdr:ext cx="599010" cy="259045"/>
    <xdr:sp macro="" textlink="">
      <xdr:nvSpPr>
        <xdr:cNvPr id="650" name="テキスト ボックス 649"/>
        <xdr:cNvSpPr txBox="1"/>
      </xdr:nvSpPr>
      <xdr:spPr>
        <a:xfrm>
          <a:off x="12514795" y="1264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152845</xdr:rowOff>
    </xdr:from>
    <xdr:to>
      <xdr:col>85</xdr:col>
      <xdr:colOff>127000</xdr:colOff>
      <xdr:row>98</xdr:row>
      <xdr:rowOff>20242</xdr:rowOff>
    </xdr:to>
    <xdr:cxnSp macro="">
      <xdr:nvCxnSpPr>
        <xdr:cNvPr id="677" name="直線コネクタ 676"/>
        <xdr:cNvCxnSpPr/>
      </xdr:nvCxnSpPr>
      <xdr:spPr>
        <a:xfrm flipV="1">
          <a:off x="15481300" y="16783495"/>
          <a:ext cx="838200" cy="3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83917</xdr:rowOff>
    </xdr:from>
    <xdr:to>
      <xdr:col>81</xdr:col>
      <xdr:colOff>50800</xdr:colOff>
      <xdr:row>98</xdr:row>
      <xdr:rowOff>20242</xdr:rowOff>
    </xdr:to>
    <xdr:cxnSp macro="">
      <xdr:nvCxnSpPr>
        <xdr:cNvPr id="680" name="直線コネクタ 679"/>
        <xdr:cNvCxnSpPr/>
      </xdr:nvCxnSpPr>
      <xdr:spPr>
        <a:xfrm>
          <a:off x="14592300" y="16714567"/>
          <a:ext cx="889000" cy="10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83917</xdr:rowOff>
    </xdr:from>
    <xdr:to>
      <xdr:col>76</xdr:col>
      <xdr:colOff>114300</xdr:colOff>
      <xdr:row>97</xdr:row>
      <xdr:rowOff>125605</xdr:rowOff>
    </xdr:to>
    <xdr:cxnSp macro="">
      <xdr:nvCxnSpPr>
        <xdr:cNvPr id="683" name="直線コネクタ 682"/>
        <xdr:cNvCxnSpPr/>
      </xdr:nvCxnSpPr>
      <xdr:spPr>
        <a:xfrm flipV="1">
          <a:off x="13703300" y="16714567"/>
          <a:ext cx="889000" cy="4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130123</xdr:rowOff>
    </xdr:from>
    <xdr:ext cx="534377" cy="259045"/>
    <xdr:sp macro="" textlink="">
      <xdr:nvSpPr>
        <xdr:cNvPr id="685" name="テキスト ボックス 684"/>
        <xdr:cNvSpPr txBox="1"/>
      </xdr:nvSpPr>
      <xdr:spPr>
        <a:xfrm>
          <a:off x="14325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101107</xdr:rowOff>
    </xdr:from>
    <xdr:to>
      <xdr:col>71</xdr:col>
      <xdr:colOff>177800</xdr:colOff>
      <xdr:row>97</xdr:row>
      <xdr:rowOff>125605</xdr:rowOff>
    </xdr:to>
    <xdr:cxnSp macro="">
      <xdr:nvCxnSpPr>
        <xdr:cNvPr id="686" name="直線コネクタ 685"/>
        <xdr:cNvCxnSpPr/>
      </xdr:nvCxnSpPr>
      <xdr:spPr>
        <a:xfrm>
          <a:off x="12814300" y="16731757"/>
          <a:ext cx="8890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135553</xdr:rowOff>
    </xdr:from>
    <xdr:to>
      <xdr:col>72</xdr:col>
      <xdr:colOff>38100</xdr:colOff>
      <xdr:row>98</xdr:row>
      <xdr:rowOff>65703</xdr:rowOff>
    </xdr:to>
    <xdr:sp macro="" textlink="">
      <xdr:nvSpPr>
        <xdr:cNvPr id="687" name="フローチャート: 判断 686"/>
        <xdr:cNvSpPr/>
      </xdr:nvSpPr>
      <xdr:spPr>
        <a:xfrm>
          <a:off x="13652500" y="1676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56830</xdr:rowOff>
    </xdr:from>
    <xdr:ext cx="534377" cy="259045"/>
    <xdr:sp macro="" textlink="">
      <xdr:nvSpPr>
        <xdr:cNvPr id="688" name="テキスト ボックス 687"/>
        <xdr:cNvSpPr txBox="1"/>
      </xdr:nvSpPr>
      <xdr:spPr>
        <a:xfrm>
          <a:off x="13436111" y="1685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108317</xdr:rowOff>
    </xdr:from>
    <xdr:to>
      <xdr:col>67</xdr:col>
      <xdr:colOff>101600</xdr:colOff>
      <xdr:row>98</xdr:row>
      <xdr:rowOff>38467</xdr:rowOff>
    </xdr:to>
    <xdr:sp macro="" textlink="">
      <xdr:nvSpPr>
        <xdr:cNvPr id="689" name="フローチャート: 判断 688"/>
        <xdr:cNvSpPr/>
      </xdr:nvSpPr>
      <xdr:spPr>
        <a:xfrm>
          <a:off x="12763500" y="1673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29594</xdr:rowOff>
    </xdr:from>
    <xdr:ext cx="534377" cy="259045"/>
    <xdr:sp macro="" textlink="">
      <xdr:nvSpPr>
        <xdr:cNvPr id="690" name="テキスト ボックス 689"/>
        <xdr:cNvSpPr txBox="1"/>
      </xdr:nvSpPr>
      <xdr:spPr>
        <a:xfrm>
          <a:off x="12547111" y="1683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102045</xdr:rowOff>
    </xdr:from>
    <xdr:to>
      <xdr:col>85</xdr:col>
      <xdr:colOff>177800</xdr:colOff>
      <xdr:row>98</xdr:row>
      <xdr:rowOff>32195</xdr:rowOff>
    </xdr:to>
    <xdr:sp macro="" textlink="">
      <xdr:nvSpPr>
        <xdr:cNvPr id="696" name="楕円 695"/>
        <xdr:cNvSpPr/>
      </xdr:nvSpPr>
      <xdr:spPr>
        <a:xfrm>
          <a:off x="16268700" y="1673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80472</xdr:rowOff>
    </xdr:from>
    <xdr:ext cx="534377" cy="259045"/>
    <xdr:sp macro="" textlink="">
      <xdr:nvSpPr>
        <xdr:cNvPr id="697" name="積立金該当値テキスト"/>
        <xdr:cNvSpPr txBox="1"/>
      </xdr:nvSpPr>
      <xdr:spPr>
        <a:xfrm>
          <a:off x="16370300" y="1671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140892</xdr:rowOff>
    </xdr:from>
    <xdr:to>
      <xdr:col>81</xdr:col>
      <xdr:colOff>101600</xdr:colOff>
      <xdr:row>98</xdr:row>
      <xdr:rowOff>71042</xdr:rowOff>
    </xdr:to>
    <xdr:sp macro="" textlink="">
      <xdr:nvSpPr>
        <xdr:cNvPr id="698" name="楕円 697"/>
        <xdr:cNvSpPr/>
      </xdr:nvSpPr>
      <xdr:spPr>
        <a:xfrm>
          <a:off x="15430500" y="1677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62169</xdr:rowOff>
    </xdr:from>
    <xdr:ext cx="534377" cy="259045"/>
    <xdr:sp macro="" textlink="">
      <xdr:nvSpPr>
        <xdr:cNvPr id="699" name="テキスト ボックス 698"/>
        <xdr:cNvSpPr txBox="1"/>
      </xdr:nvSpPr>
      <xdr:spPr>
        <a:xfrm>
          <a:off x="15214111" y="168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33117</xdr:rowOff>
    </xdr:from>
    <xdr:to>
      <xdr:col>76</xdr:col>
      <xdr:colOff>165100</xdr:colOff>
      <xdr:row>97</xdr:row>
      <xdr:rowOff>134717</xdr:rowOff>
    </xdr:to>
    <xdr:sp macro="" textlink="">
      <xdr:nvSpPr>
        <xdr:cNvPr id="700" name="楕円 699"/>
        <xdr:cNvSpPr/>
      </xdr:nvSpPr>
      <xdr:spPr>
        <a:xfrm>
          <a:off x="14541500" y="16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151244</xdr:rowOff>
    </xdr:from>
    <xdr:ext cx="534377" cy="259045"/>
    <xdr:sp macro="" textlink="">
      <xdr:nvSpPr>
        <xdr:cNvPr id="701" name="テキスト ボックス 700"/>
        <xdr:cNvSpPr txBox="1"/>
      </xdr:nvSpPr>
      <xdr:spPr>
        <a:xfrm>
          <a:off x="14325111" y="1643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74805</xdr:rowOff>
    </xdr:from>
    <xdr:to>
      <xdr:col>72</xdr:col>
      <xdr:colOff>38100</xdr:colOff>
      <xdr:row>98</xdr:row>
      <xdr:rowOff>4955</xdr:rowOff>
    </xdr:to>
    <xdr:sp macro="" textlink="">
      <xdr:nvSpPr>
        <xdr:cNvPr id="702" name="楕円 701"/>
        <xdr:cNvSpPr/>
      </xdr:nvSpPr>
      <xdr:spPr>
        <a:xfrm>
          <a:off x="13652500" y="1670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21482</xdr:rowOff>
    </xdr:from>
    <xdr:ext cx="534377" cy="259045"/>
    <xdr:sp macro="" textlink="">
      <xdr:nvSpPr>
        <xdr:cNvPr id="703" name="テキスト ボックス 702"/>
        <xdr:cNvSpPr txBox="1"/>
      </xdr:nvSpPr>
      <xdr:spPr>
        <a:xfrm>
          <a:off x="13436111" y="1648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50307</xdr:rowOff>
    </xdr:from>
    <xdr:to>
      <xdr:col>67</xdr:col>
      <xdr:colOff>101600</xdr:colOff>
      <xdr:row>97</xdr:row>
      <xdr:rowOff>151907</xdr:rowOff>
    </xdr:to>
    <xdr:sp macro="" textlink="">
      <xdr:nvSpPr>
        <xdr:cNvPr id="704" name="楕円 703"/>
        <xdr:cNvSpPr/>
      </xdr:nvSpPr>
      <xdr:spPr>
        <a:xfrm>
          <a:off x="12763500" y="1668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168434</xdr:rowOff>
    </xdr:from>
    <xdr:ext cx="534377" cy="259045"/>
    <xdr:sp macro="" textlink="">
      <xdr:nvSpPr>
        <xdr:cNvPr id="705" name="テキスト ボックス 704"/>
        <xdr:cNvSpPr txBox="1"/>
      </xdr:nvSpPr>
      <xdr:spPr>
        <a:xfrm>
          <a:off x="12547111" y="1645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39202</xdr:rowOff>
    </xdr:from>
    <xdr:to>
      <xdr:col>102</xdr:col>
      <xdr:colOff>165100</xdr:colOff>
      <xdr:row>38</xdr:row>
      <xdr:rowOff>140802</xdr:rowOff>
    </xdr:to>
    <xdr:sp macro="" textlink="">
      <xdr:nvSpPr>
        <xdr:cNvPr id="742" name="フローチャート: 判断 741"/>
        <xdr:cNvSpPr/>
      </xdr:nvSpPr>
      <xdr:spPr>
        <a:xfrm>
          <a:off x="19494500" y="655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157329</xdr:rowOff>
    </xdr:from>
    <xdr:ext cx="469744" cy="259045"/>
    <xdr:sp macro="" textlink="">
      <xdr:nvSpPr>
        <xdr:cNvPr id="743" name="テキスト ボックス 742"/>
        <xdr:cNvSpPr txBox="1"/>
      </xdr:nvSpPr>
      <xdr:spPr>
        <a:xfrm>
          <a:off x="19310428" y="632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149753</xdr:rowOff>
    </xdr:from>
    <xdr:to>
      <xdr:col>98</xdr:col>
      <xdr:colOff>38100</xdr:colOff>
      <xdr:row>38</xdr:row>
      <xdr:rowOff>79904</xdr:rowOff>
    </xdr:to>
    <xdr:sp macro="" textlink="">
      <xdr:nvSpPr>
        <xdr:cNvPr id="744" name="フローチャート: 判断 743"/>
        <xdr:cNvSpPr/>
      </xdr:nvSpPr>
      <xdr:spPr>
        <a:xfrm>
          <a:off x="18605500" y="64934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96430</xdr:rowOff>
    </xdr:from>
    <xdr:ext cx="469744" cy="259045"/>
    <xdr:sp macro="" textlink="">
      <xdr:nvSpPr>
        <xdr:cNvPr id="745" name="テキスト ボックス 744"/>
        <xdr:cNvSpPr txBox="1"/>
      </xdr:nvSpPr>
      <xdr:spPr>
        <a:xfrm>
          <a:off x="18421428" y="626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142431</xdr:rowOff>
    </xdr:from>
    <xdr:to>
      <xdr:col>102</xdr:col>
      <xdr:colOff>165100</xdr:colOff>
      <xdr:row>58</xdr:row>
      <xdr:rowOff>72581</xdr:rowOff>
    </xdr:to>
    <xdr:sp macro="" textlink="">
      <xdr:nvSpPr>
        <xdr:cNvPr id="799" name="フローチャート: 判断 798"/>
        <xdr:cNvSpPr/>
      </xdr:nvSpPr>
      <xdr:spPr>
        <a:xfrm>
          <a:off x="19494500" y="991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89108</xdr:rowOff>
    </xdr:from>
    <xdr:ext cx="469744" cy="259045"/>
    <xdr:sp macro="" textlink="">
      <xdr:nvSpPr>
        <xdr:cNvPr id="800" name="テキスト ボックス 799"/>
        <xdr:cNvSpPr txBox="1"/>
      </xdr:nvSpPr>
      <xdr:spPr>
        <a:xfrm>
          <a:off x="19310428" y="969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131381</xdr:rowOff>
    </xdr:from>
    <xdr:to>
      <xdr:col>98</xdr:col>
      <xdr:colOff>38100</xdr:colOff>
      <xdr:row>58</xdr:row>
      <xdr:rowOff>61531</xdr:rowOff>
    </xdr:to>
    <xdr:sp macro="" textlink="">
      <xdr:nvSpPr>
        <xdr:cNvPr id="801" name="フローチャート: 判断 800"/>
        <xdr:cNvSpPr/>
      </xdr:nvSpPr>
      <xdr:spPr>
        <a:xfrm>
          <a:off x="18605500" y="990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78058</xdr:rowOff>
    </xdr:from>
    <xdr:ext cx="469744" cy="259045"/>
    <xdr:sp macro="" textlink="">
      <xdr:nvSpPr>
        <xdr:cNvPr id="802" name="テキスト ボックス 801"/>
        <xdr:cNvSpPr txBox="1"/>
      </xdr:nvSpPr>
      <xdr:spPr>
        <a:xfrm>
          <a:off x="18421428" y="967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50350</xdr:rowOff>
    </xdr:from>
    <xdr:to>
      <xdr:col>116</xdr:col>
      <xdr:colOff>63500</xdr:colOff>
      <xdr:row>74</xdr:row>
      <xdr:rowOff>119191</xdr:rowOff>
    </xdr:to>
    <xdr:cxnSp macro="">
      <xdr:nvCxnSpPr>
        <xdr:cNvPr id="848" name="直線コネクタ 847"/>
        <xdr:cNvCxnSpPr/>
      </xdr:nvCxnSpPr>
      <xdr:spPr>
        <a:xfrm>
          <a:off x="21323300" y="12737650"/>
          <a:ext cx="838200" cy="6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51035</xdr:rowOff>
    </xdr:from>
    <xdr:ext cx="534377" cy="259045"/>
    <xdr:sp macro="" textlink="">
      <xdr:nvSpPr>
        <xdr:cNvPr id="849" name="繰出金平均値テキスト"/>
        <xdr:cNvSpPr txBox="1"/>
      </xdr:nvSpPr>
      <xdr:spPr>
        <a:xfrm>
          <a:off x="22212300" y="12566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50350</xdr:rowOff>
    </xdr:from>
    <xdr:to>
      <xdr:col>111</xdr:col>
      <xdr:colOff>177800</xdr:colOff>
      <xdr:row>74</xdr:row>
      <xdr:rowOff>127922</xdr:rowOff>
    </xdr:to>
    <xdr:cxnSp macro="">
      <xdr:nvCxnSpPr>
        <xdr:cNvPr id="851" name="直線コネクタ 850"/>
        <xdr:cNvCxnSpPr/>
      </xdr:nvCxnSpPr>
      <xdr:spPr>
        <a:xfrm flipV="1">
          <a:off x="20434300" y="12737650"/>
          <a:ext cx="889000" cy="7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130138</xdr:rowOff>
    </xdr:from>
    <xdr:ext cx="534377" cy="259045"/>
    <xdr:sp macro="" textlink="">
      <xdr:nvSpPr>
        <xdr:cNvPr id="853" name="テキスト ボックス 852"/>
        <xdr:cNvSpPr txBox="1"/>
      </xdr:nvSpPr>
      <xdr:spPr>
        <a:xfrm>
          <a:off x="21056111" y="128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108621</xdr:rowOff>
    </xdr:from>
    <xdr:to>
      <xdr:col>107</xdr:col>
      <xdr:colOff>50800</xdr:colOff>
      <xdr:row>74</xdr:row>
      <xdr:rowOff>127922</xdr:rowOff>
    </xdr:to>
    <xdr:cxnSp macro="">
      <xdr:nvCxnSpPr>
        <xdr:cNvPr id="854" name="直線コネクタ 853"/>
        <xdr:cNvCxnSpPr/>
      </xdr:nvCxnSpPr>
      <xdr:spPr>
        <a:xfrm>
          <a:off x="19545300" y="12795921"/>
          <a:ext cx="889000" cy="1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147776</xdr:rowOff>
    </xdr:from>
    <xdr:ext cx="534377" cy="259045"/>
    <xdr:sp macro="" textlink="">
      <xdr:nvSpPr>
        <xdr:cNvPr id="856" name="テキスト ボックス 855"/>
        <xdr:cNvSpPr txBox="1"/>
      </xdr:nvSpPr>
      <xdr:spPr>
        <a:xfrm>
          <a:off x="20167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108621</xdr:rowOff>
    </xdr:from>
    <xdr:to>
      <xdr:col>102</xdr:col>
      <xdr:colOff>114300</xdr:colOff>
      <xdr:row>74</xdr:row>
      <xdr:rowOff>146569</xdr:rowOff>
    </xdr:to>
    <xdr:cxnSp macro="">
      <xdr:nvCxnSpPr>
        <xdr:cNvPr id="857" name="直線コネクタ 856"/>
        <xdr:cNvCxnSpPr/>
      </xdr:nvCxnSpPr>
      <xdr:spPr>
        <a:xfrm flipV="1">
          <a:off x="18656300" y="12795921"/>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104553</xdr:rowOff>
    </xdr:from>
    <xdr:to>
      <xdr:col>102</xdr:col>
      <xdr:colOff>165100</xdr:colOff>
      <xdr:row>75</xdr:row>
      <xdr:rowOff>34703</xdr:rowOff>
    </xdr:to>
    <xdr:sp macro="" textlink="">
      <xdr:nvSpPr>
        <xdr:cNvPr id="858" name="フローチャート: 判断 857"/>
        <xdr:cNvSpPr/>
      </xdr:nvSpPr>
      <xdr:spPr>
        <a:xfrm>
          <a:off x="19494500" y="1279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25830</xdr:rowOff>
    </xdr:from>
    <xdr:ext cx="534377" cy="259045"/>
    <xdr:sp macro="" textlink="">
      <xdr:nvSpPr>
        <xdr:cNvPr id="859" name="テキスト ボックス 858"/>
        <xdr:cNvSpPr txBox="1"/>
      </xdr:nvSpPr>
      <xdr:spPr>
        <a:xfrm>
          <a:off x="19278111" y="128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136743</xdr:rowOff>
    </xdr:from>
    <xdr:to>
      <xdr:col>98</xdr:col>
      <xdr:colOff>38100</xdr:colOff>
      <xdr:row>75</xdr:row>
      <xdr:rowOff>66893</xdr:rowOff>
    </xdr:to>
    <xdr:sp macro="" textlink="">
      <xdr:nvSpPr>
        <xdr:cNvPr id="860" name="フローチャート: 判断 859"/>
        <xdr:cNvSpPr/>
      </xdr:nvSpPr>
      <xdr:spPr>
        <a:xfrm>
          <a:off x="18605500" y="1282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58020</xdr:rowOff>
    </xdr:from>
    <xdr:ext cx="534377" cy="259045"/>
    <xdr:sp macro="" textlink="">
      <xdr:nvSpPr>
        <xdr:cNvPr id="861" name="テキスト ボックス 860"/>
        <xdr:cNvSpPr txBox="1"/>
      </xdr:nvSpPr>
      <xdr:spPr>
        <a:xfrm>
          <a:off x="18389111" y="1291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68391</xdr:rowOff>
    </xdr:from>
    <xdr:to>
      <xdr:col>116</xdr:col>
      <xdr:colOff>114300</xdr:colOff>
      <xdr:row>74</xdr:row>
      <xdr:rowOff>169991</xdr:rowOff>
    </xdr:to>
    <xdr:sp macro="" textlink="">
      <xdr:nvSpPr>
        <xdr:cNvPr id="867" name="楕円 866"/>
        <xdr:cNvSpPr/>
      </xdr:nvSpPr>
      <xdr:spPr>
        <a:xfrm>
          <a:off x="22110700" y="127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46818</xdr:rowOff>
    </xdr:from>
    <xdr:ext cx="534377" cy="259045"/>
    <xdr:sp macro="" textlink="">
      <xdr:nvSpPr>
        <xdr:cNvPr id="868" name="繰出金該当値テキスト"/>
        <xdr:cNvSpPr txBox="1"/>
      </xdr:nvSpPr>
      <xdr:spPr>
        <a:xfrm>
          <a:off x="22212300" y="1273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171000</xdr:rowOff>
    </xdr:from>
    <xdr:to>
      <xdr:col>112</xdr:col>
      <xdr:colOff>38100</xdr:colOff>
      <xdr:row>74</xdr:row>
      <xdr:rowOff>101150</xdr:rowOff>
    </xdr:to>
    <xdr:sp macro="" textlink="">
      <xdr:nvSpPr>
        <xdr:cNvPr id="869" name="楕円 868"/>
        <xdr:cNvSpPr/>
      </xdr:nvSpPr>
      <xdr:spPr>
        <a:xfrm>
          <a:off x="21272500" y="126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117677</xdr:rowOff>
    </xdr:from>
    <xdr:ext cx="534377" cy="259045"/>
    <xdr:sp macro="" textlink="">
      <xdr:nvSpPr>
        <xdr:cNvPr id="870" name="テキスト ボックス 869"/>
        <xdr:cNvSpPr txBox="1"/>
      </xdr:nvSpPr>
      <xdr:spPr>
        <a:xfrm>
          <a:off x="21056111" y="1246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77122</xdr:rowOff>
    </xdr:from>
    <xdr:to>
      <xdr:col>107</xdr:col>
      <xdr:colOff>101600</xdr:colOff>
      <xdr:row>75</xdr:row>
      <xdr:rowOff>7272</xdr:rowOff>
    </xdr:to>
    <xdr:sp macro="" textlink="">
      <xdr:nvSpPr>
        <xdr:cNvPr id="871" name="楕円 870"/>
        <xdr:cNvSpPr/>
      </xdr:nvSpPr>
      <xdr:spPr>
        <a:xfrm>
          <a:off x="20383500" y="1276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169849</xdr:rowOff>
    </xdr:from>
    <xdr:ext cx="534377" cy="259045"/>
    <xdr:sp macro="" textlink="">
      <xdr:nvSpPr>
        <xdr:cNvPr id="872" name="テキスト ボックス 871"/>
        <xdr:cNvSpPr txBox="1"/>
      </xdr:nvSpPr>
      <xdr:spPr>
        <a:xfrm>
          <a:off x="20167111" y="1285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57821</xdr:rowOff>
    </xdr:from>
    <xdr:to>
      <xdr:col>102</xdr:col>
      <xdr:colOff>165100</xdr:colOff>
      <xdr:row>74</xdr:row>
      <xdr:rowOff>159421</xdr:rowOff>
    </xdr:to>
    <xdr:sp macro="" textlink="">
      <xdr:nvSpPr>
        <xdr:cNvPr id="873" name="楕円 872"/>
        <xdr:cNvSpPr/>
      </xdr:nvSpPr>
      <xdr:spPr>
        <a:xfrm>
          <a:off x="19494500" y="1274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4498</xdr:rowOff>
    </xdr:from>
    <xdr:ext cx="534377" cy="259045"/>
    <xdr:sp macro="" textlink="">
      <xdr:nvSpPr>
        <xdr:cNvPr id="874" name="テキスト ボックス 873"/>
        <xdr:cNvSpPr txBox="1"/>
      </xdr:nvSpPr>
      <xdr:spPr>
        <a:xfrm>
          <a:off x="19278111" y="1252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95769</xdr:rowOff>
    </xdr:from>
    <xdr:to>
      <xdr:col>98</xdr:col>
      <xdr:colOff>38100</xdr:colOff>
      <xdr:row>75</xdr:row>
      <xdr:rowOff>25919</xdr:rowOff>
    </xdr:to>
    <xdr:sp macro="" textlink="">
      <xdr:nvSpPr>
        <xdr:cNvPr id="875" name="楕円 874"/>
        <xdr:cNvSpPr/>
      </xdr:nvSpPr>
      <xdr:spPr>
        <a:xfrm>
          <a:off x="18605500" y="127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42446</xdr:rowOff>
    </xdr:from>
    <xdr:ext cx="534377" cy="259045"/>
    <xdr:sp macro="" textlink="">
      <xdr:nvSpPr>
        <xdr:cNvPr id="876" name="テキスト ボックス 875"/>
        <xdr:cNvSpPr txBox="1"/>
      </xdr:nvSpPr>
      <xdr:spPr>
        <a:xfrm>
          <a:off x="18389111" y="1255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1,050,067</a:t>
          </a:r>
          <a:r>
            <a:rPr kumimoji="1" lang="ja-JP" altLang="en-US" sz="1300">
              <a:latin typeface="ＭＳ Ｐゴシック" panose="020B0600070205080204" pitchFamily="50" charset="-128"/>
              <a:ea typeface="ＭＳ Ｐゴシック" panose="020B0600070205080204" pitchFamily="50" charset="-128"/>
            </a:rPr>
            <a:t>円となっている。</a:t>
          </a:r>
          <a:r>
            <a:rPr kumimoji="1" lang="ja-JP" altLang="ja-JP" sz="1300">
              <a:solidFill>
                <a:schemeClr val="dk1"/>
              </a:solidFill>
              <a:effectLst/>
              <a:latin typeface="+mn-lt"/>
              <a:ea typeface="+mn-ea"/>
              <a:cs typeface="+mn-cs"/>
            </a:rPr>
            <a:t>構成項目の中で、特に維持補修費と普通建設事業費が類似団体と比較して高くなっている。維持補修費については、道路の除排雪や補修の増により増となっており、公共施設の老朽化による維持補修費の増も要因の一つとなっている。普通建設事業費については、農業・漁業への補助及び道路の改良事業、公営住宅の建替を進めていることから高止まりとなっている。扶助費については、高齢化や乳幼児関係の制度拡大等によって増加傾向となってい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9,066
8,909
505.79
9,934,599
9,519,909
396,392
5,271,170
10,422,519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77470</xdr:rowOff>
    </xdr:from>
    <xdr:to>
      <xdr:col>24</xdr:col>
      <xdr:colOff>63500</xdr:colOff>
      <xdr:row>38</xdr:row>
      <xdr:rowOff>92710</xdr:rowOff>
    </xdr:to>
    <xdr:cxnSp macro="">
      <xdr:nvCxnSpPr>
        <xdr:cNvPr id="61" name="直線コネクタ 60"/>
        <xdr:cNvCxnSpPr/>
      </xdr:nvCxnSpPr>
      <xdr:spPr>
        <a:xfrm flipV="1">
          <a:off x="3797300" y="659257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534377" cy="259045"/>
    <xdr:sp macro="" textlink="">
      <xdr:nvSpPr>
        <xdr:cNvPr id="62" name="議会費平均値テキスト"/>
        <xdr:cNvSpPr txBox="1"/>
      </xdr:nvSpPr>
      <xdr:spPr>
        <a:xfrm>
          <a:off x="4686300" y="5963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153035</xdr:rowOff>
    </xdr:from>
    <xdr:to>
      <xdr:col>19</xdr:col>
      <xdr:colOff>177800</xdr:colOff>
      <xdr:row>38</xdr:row>
      <xdr:rowOff>92710</xdr:rowOff>
    </xdr:to>
    <xdr:cxnSp macro="">
      <xdr:nvCxnSpPr>
        <xdr:cNvPr id="64" name="直線コネクタ 63"/>
        <xdr:cNvCxnSpPr/>
      </xdr:nvCxnSpPr>
      <xdr:spPr>
        <a:xfrm>
          <a:off x="2908300" y="6496685"/>
          <a:ext cx="889000" cy="1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87647</xdr:rowOff>
    </xdr:from>
    <xdr:ext cx="534377" cy="259045"/>
    <xdr:sp macro="" textlink="">
      <xdr:nvSpPr>
        <xdr:cNvPr id="66" name="テキスト ボックス 65"/>
        <xdr:cNvSpPr txBox="1"/>
      </xdr:nvSpPr>
      <xdr:spPr>
        <a:xfrm>
          <a:off x="3530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153035</xdr:rowOff>
    </xdr:from>
    <xdr:to>
      <xdr:col>15</xdr:col>
      <xdr:colOff>50800</xdr:colOff>
      <xdr:row>38</xdr:row>
      <xdr:rowOff>62738</xdr:rowOff>
    </xdr:to>
    <xdr:cxnSp macro="">
      <xdr:nvCxnSpPr>
        <xdr:cNvPr id="67" name="直線コネクタ 66"/>
        <xdr:cNvCxnSpPr/>
      </xdr:nvCxnSpPr>
      <xdr:spPr>
        <a:xfrm flipV="1">
          <a:off x="2019300" y="6496685"/>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2938</xdr:rowOff>
    </xdr:from>
    <xdr:ext cx="534377" cy="259045"/>
    <xdr:sp macro="" textlink="">
      <xdr:nvSpPr>
        <xdr:cNvPr id="69" name="テキスト ボックス 68"/>
        <xdr:cNvSpPr txBox="1"/>
      </xdr:nvSpPr>
      <xdr:spPr>
        <a:xfrm>
          <a:off x="2641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22225</xdr:rowOff>
    </xdr:from>
    <xdr:to>
      <xdr:col>10</xdr:col>
      <xdr:colOff>114300</xdr:colOff>
      <xdr:row>38</xdr:row>
      <xdr:rowOff>62738</xdr:rowOff>
    </xdr:to>
    <xdr:cxnSp macro="">
      <xdr:nvCxnSpPr>
        <xdr:cNvPr id="70" name="直線コネクタ 69"/>
        <xdr:cNvCxnSpPr/>
      </xdr:nvCxnSpPr>
      <xdr:spPr>
        <a:xfrm>
          <a:off x="1130300" y="6537325"/>
          <a:ext cx="889000" cy="4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132080</xdr:rowOff>
    </xdr:from>
    <xdr:to>
      <xdr:col>10</xdr:col>
      <xdr:colOff>165100</xdr:colOff>
      <xdr:row>38</xdr:row>
      <xdr:rowOff>62230</xdr:rowOff>
    </xdr:to>
    <xdr:sp macro="" textlink="">
      <xdr:nvSpPr>
        <xdr:cNvPr id="71" name="フローチャート: 判断 70"/>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78757</xdr:rowOff>
    </xdr:from>
    <xdr:ext cx="469744" cy="259045"/>
    <xdr:sp macro="" textlink="">
      <xdr:nvSpPr>
        <xdr:cNvPr id="72" name="テキスト ボックス 71"/>
        <xdr:cNvSpPr txBox="1"/>
      </xdr:nvSpPr>
      <xdr:spPr>
        <a:xfrm>
          <a:off x="1784428"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145034</xdr:rowOff>
    </xdr:from>
    <xdr:to>
      <xdr:col>6</xdr:col>
      <xdr:colOff>38100</xdr:colOff>
      <xdr:row>38</xdr:row>
      <xdr:rowOff>75185</xdr:rowOff>
    </xdr:to>
    <xdr:sp macro="" textlink="">
      <xdr:nvSpPr>
        <xdr:cNvPr id="73" name="フローチャート: 判断 72"/>
        <xdr:cNvSpPr/>
      </xdr:nvSpPr>
      <xdr:spPr>
        <a:xfrm>
          <a:off x="1079500" y="648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66311</xdr:rowOff>
    </xdr:from>
    <xdr:ext cx="469744" cy="259045"/>
    <xdr:sp macro="" textlink="">
      <xdr:nvSpPr>
        <xdr:cNvPr id="74" name="テキスト ボックス 73"/>
        <xdr:cNvSpPr txBox="1"/>
      </xdr:nvSpPr>
      <xdr:spPr>
        <a:xfrm>
          <a:off x="895428" y="658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26670</xdr:rowOff>
    </xdr:from>
    <xdr:to>
      <xdr:col>24</xdr:col>
      <xdr:colOff>114300</xdr:colOff>
      <xdr:row>38</xdr:row>
      <xdr:rowOff>128270</xdr:rowOff>
    </xdr:to>
    <xdr:sp macro="" textlink="">
      <xdr:nvSpPr>
        <xdr:cNvPr id="80" name="楕円 79"/>
        <xdr:cNvSpPr/>
      </xdr:nvSpPr>
      <xdr:spPr>
        <a:xfrm>
          <a:off x="45847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113047</xdr:rowOff>
    </xdr:from>
    <xdr:ext cx="469744" cy="259045"/>
    <xdr:sp macro="" textlink="">
      <xdr:nvSpPr>
        <xdr:cNvPr id="81" name="議会費該当値テキスト"/>
        <xdr:cNvSpPr txBox="1"/>
      </xdr:nvSpPr>
      <xdr:spPr>
        <a:xfrm>
          <a:off x="4686300"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41910</xdr:rowOff>
    </xdr:from>
    <xdr:to>
      <xdr:col>20</xdr:col>
      <xdr:colOff>38100</xdr:colOff>
      <xdr:row>38</xdr:row>
      <xdr:rowOff>143510</xdr:rowOff>
    </xdr:to>
    <xdr:sp macro="" textlink="">
      <xdr:nvSpPr>
        <xdr:cNvPr id="82" name="楕円 81"/>
        <xdr:cNvSpPr/>
      </xdr:nvSpPr>
      <xdr:spPr>
        <a:xfrm>
          <a:off x="37465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134637</xdr:rowOff>
    </xdr:from>
    <xdr:ext cx="469744" cy="259045"/>
    <xdr:sp macro="" textlink="">
      <xdr:nvSpPr>
        <xdr:cNvPr id="83" name="テキスト ボックス 82"/>
        <xdr:cNvSpPr txBox="1"/>
      </xdr:nvSpPr>
      <xdr:spPr>
        <a:xfrm>
          <a:off x="3562428" y="664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102235</xdr:rowOff>
    </xdr:from>
    <xdr:to>
      <xdr:col>15</xdr:col>
      <xdr:colOff>101600</xdr:colOff>
      <xdr:row>38</xdr:row>
      <xdr:rowOff>32385</xdr:rowOff>
    </xdr:to>
    <xdr:sp macro="" textlink="">
      <xdr:nvSpPr>
        <xdr:cNvPr id="84" name="楕円 83"/>
        <xdr:cNvSpPr/>
      </xdr:nvSpPr>
      <xdr:spPr>
        <a:xfrm>
          <a:off x="28575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23512</xdr:rowOff>
    </xdr:from>
    <xdr:ext cx="469744" cy="259045"/>
    <xdr:sp macro="" textlink="">
      <xdr:nvSpPr>
        <xdr:cNvPr id="85" name="テキスト ボックス 84"/>
        <xdr:cNvSpPr txBox="1"/>
      </xdr:nvSpPr>
      <xdr:spPr>
        <a:xfrm>
          <a:off x="2673428"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11938</xdr:rowOff>
    </xdr:from>
    <xdr:to>
      <xdr:col>10</xdr:col>
      <xdr:colOff>165100</xdr:colOff>
      <xdr:row>38</xdr:row>
      <xdr:rowOff>113538</xdr:rowOff>
    </xdr:to>
    <xdr:sp macro="" textlink="">
      <xdr:nvSpPr>
        <xdr:cNvPr id="86" name="楕円 85"/>
        <xdr:cNvSpPr/>
      </xdr:nvSpPr>
      <xdr:spPr>
        <a:xfrm>
          <a:off x="1968500" y="65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104665</xdr:rowOff>
    </xdr:from>
    <xdr:ext cx="469744" cy="259045"/>
    <xdr:sp macro="" textlink="">
      <xdr:nvSpPr>
        <xdr:cNvPr id="87" name="テキスト ボックス 86"/>
        <xdr:cNvSpPr txBox="1"/>
      </xdr:nvSpPr>
      <xdr:spPr>
        <a:xfrm>
          <a:off x="1784428" y="661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142875</xdr:rowOff>
    </xdr:from>
    <xdr:to>
      <xdr:col>6</xdr:col>
      <xdr:colOff>38100</xdr:colOff>
      <xdr:row>38</xdr:row>
      <xdr:rowOff>73025</xdr:rowOff>
    </xdr:to>
    <xdr:sp macro="" textlink="">
      <xdr:nvSpPr>
        <xdr:cNvPr id="88" name="楕円 87"/>
        <xdr:cNvSpPr/>
      </xdr:nvSpPr>
      <xdr:spPr>
        <a:xfrm>
          <a:off x="1079500" y="64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89552</xdr:rowOff>
    </xdr:from>
    <xdr:ext cx="469744" cy="259045"/>
    <xdr:sp macro="" textlink="">
      <xdr:nvSpPr>
        <xdr:cNvPr id="89" name="テキスト ボックス 88"/>
        <xdr:cNvSpPr txBox="1"/>
      </xdr:nvSpPr>
      <xdr:spPr>
        <a:xfrm>
          <a:off x="895428" y="6261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144110</xdr:rowOff>
    </xdr:from>
    <xdr:to>
      <xdr:col>24</xdr:col>
      <xdr:colOff>63500</xdr:colOff>
      <xdr:row>57</xdr:row>
      <xdr:rowOff>2021</xdr:rowOff>
    </xdr:to>
    <xdr:cxnSp macro="">
      <xdr:nvCxnSpPr>
        <xdr:cNvPr id="116" name="直線コネクタ 115"/>
        <xdr:cNvCxnSpPr/>
      </xdr:nvCxnSpPr>
      <xdr:spPr>
        <a:xfrm flipV="1">
          <a:off x="3797300" y="9745310"/>
          <a:ext cx="838200" cy="2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117852</xdr:rowOff>
    </xdr:from>
    <xdr:to>
      <xdr:col>19</xdr:col>
      <xdr:colOff>177800</xdr:colOff>
      <xdr:row>57</xdr:row>
      <xdr:rowOff>2021</xdr:rowOff>
    </xdr:to>
    <xdr:cxnSp macro="">
      <xdr:nvCxnSpPr>
        <xdr:cNvPr id="119" name="直線コネクタ 118"/>
        <xdr:cNvCxnSpPr/>
      </xdr:nvCxnSpPr>
      <xdr:spPr>
        <a:xfrm>
          <a:off x="2908300" y="9719052"/>
          <a:ext cx="889000" cy="5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117852</xdr:rowOff>
    </xdr:from>
    <xdr:to>
      <xdr:col>15</xdr:col>
      <xdr:colOff>50800</xdr:colOff>
      <xdr:row>56</xdr:row>
      <xdr:rowOff>158278</xdr:rowOff>
    </xdr:to>
    <xdr:cxnSp macro="">
      <xdr:nvCxnSpPr>
        <xdr:cNvPr id="122" name="直線コネクタ 121"/>
        <xdr:cNvCxnSpPr/>
      </xdr:nvCxnSpPr>
      <xdr:spPr>
        <a:xfrm flipV="1">
          <a:off x="2019300" y="9719052"/>
          <a:ext cx="889000" cy="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169015</xdr:rowOff>
    </xdr:from>
    <xdr:ext cx="599010" cy="259045"/>
    <xdr:sp macro="" textlink="">
      <xdr:nvSpPr>
        <xdr:cNvPr id="124" name="テキスト ボックス 123"/>
        <xdr:cNvSpPr txBox="1"/>
      </xdr:nvSpPr>
      <xdr:spPr>
        <a:xfrm>
          <a:off x="2608795" y="94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134874</xdr:rowOff>
    </xdr:from>
    <xdr:to>
      <xdr:col>10</xdr:col>
      <xdr:colOff>114300</xdr:colOff>
      <xdr:row>56</xdr:row>
      <xdr:rowOff>158278</xdr:rowOff>
    </xdr:to>
    <xdr:cxnSp macro="">
      <xdr:nvCxnSpPr>
        <xdr:cNvPr id="125" name="直線コネクタ 124"/>
        <xdr:cNvCxnSpPr/>
      </xdr:nvCxnSpPr>
      <xdr:spPr>
        <a:xfrm>
          <a:off x="1130300" y="9736074"/>
          <a:ext cx="889000" cy="2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6174</xdr:rowOff>
    </xdr:from>
    <xdr:to>
      <xdr:col>10</xdr:col>
      <xdr:colOff>165100</xdr:colOff>
      <xdr:row>57</xdr:row>
      <xdr:rowOff>107774</xdr:rowOff>
    </xdr:to>
    <xdr:sp macro="" textlink="">
      <xdr:nvSpPr>
        <xdr:cNvPr id="126" name="フローチャート: 判断 125"/>
        <xdr:cNvSpPr/>
      </xdr:nvSpPr>
      <xdr:spPr>
        <a:xfrm>
          <a:off x="1968500" y="977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98901</xdr:rowOff>
    </xdr:from>
    <xdr:ext cx="599010" cy="259045"/>
    <xdr:sp macro="" textlink="">
      <xdr:nvSpPr>
        <xdr:cNvPr id="127" name="テキスト ボックス 126"/>
        <xdr:cNvSpPr txBox="1"/>
      </xdr:nvSpPr>
      <xdr:spPr>
        <a:xfrm>
          <a:off x="1719795" y="987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588</xdr:rowOff>
    </xdr:from>
    <xdr:to>
      <xdr:col>6</xdr:col>
      <xdr:colOff>38100</xdr:colOff>
      <xdr:row>57</xdr:row>
      <xdr:rowOff>102188</xdr:rowOff>
    </xdr:to>
    <xdr:sp macro="" textlink="">
      <xdr:nvSpPr>
        <xdr:cNvPr id="128" name="フローチャート: 判断 127"/>
        <xdr:cNvSpPr/>
      </xdr:nvSpPr>
      <xdr:spPr>
        <a:xfrm>
          <a:off x="1079500" y="977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93315</xdr:rowOff>
    </xdr:from>
    <xdr:ext cx="599010" cy="259045"/>
    <xdr:sp macro="" textlink="">
      <xdr:nvSpPr>
        <xdr:cNvPr id="129" name="テキスト ボックス 128"/>
        <xdr:cNvSpPr txBox="1"/>
      </xdr:nvSpPr>
      <xdr:spPr>
        <a:xfrm>
          <a:off x="830795" y="986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93310</xdr:rowOff>
    </xdr:from>
    <xdr:to>
      <xdr:col>24</xdr:col>
      <xdr:colOff>114300</xdr:colOff>
      <xdr:row>57</xdr:row>
      <xdr:rowOff>23460</xdr:rowOff>
    </xdr:to>
    <xdr:sp macro="" textlink="">
      <xdr:nvSpPr>
        <xdr:cNvPr id="135" name="楕円 134"/>
        <xdr:cNvSpPr/>
      </xdr:nvSpPr>
      <xdr:spPr>
        <a:xfrm>
          <a:off x="4584700" y="969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71737</xdr:rowOff>
    </xdr:from>
    <xdr:ext cx="599010" cy="259045"/>
    <xdr:sp macro="" textlink="">
      <xdr:nvSpPr>
        <xdr:cNvPr id="136" name="総務費該当値テキスト"/>
        <xdr:cNvSpPr txBox="1"/>
      </xdr:nvSpPr>
      <xdr:spPr>
        <a:xfrm>
          <a:off x="4686300" y="967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122671</xdr:rowOff>
    </xdr:from>
    <xdr:to>
      <xdr:col>20</xdr:col>
      <xdr:colOff>38100</xdr:colOff>
      <xdr:row>57</xdr:row>
      <xdr:rowOff>52821</xdr:rowOff>
    </xdr:to>
    <xdr:sp macro="" textlink="">
      <xdr:nvSpPr>
        <xdr:cNvPr id="137" name="楕円 136"/>
        <xdr:cNvSpPr/>
      </xdr:nvSpPr>
      <xdr:spPr>
        <a:xfrm>
          <a:off x="3746500" y="972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43948</xdr:rowOff>
    </xdr:from>
    <xdr:ext cx="599010" cy="259045"/>
    <xdr:sp macro="" textlink="">
      <xdr:nvSpPr>
        <xdr:cNvPr id="138" name="テキスト ボックス 137"/>
        <xdr:cNvSpPr txBox="1"/>
      </xdr:nvSpPr>
      <xdr:spPr>
        <a:xfrm>
          <a:off x="3497795" y="981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67052</xdr:rowOff>
    </xdr:from>
    <xdr:to>
      <xdr:col>15</xdr:col>
      <xdr:colOff>101600</xdr:colOff>
      <xdr:row>56</xdr:row>
      <xdr:rowOff>168652</xdr:rowOff>
    </xdr:to>
    <xdr:sp macro="" textlink="">
      <xdr:nvSpPr>
        <xdr:cNvPr id="139" name="楕円 138"/>
        <xdr:cNvSpPr/>
      </xdr:nvSpPr>
      <xdr:spPr>
        <a:xfrm>
          <a:off x="2857500" y="966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159779</xdr:rowOff>
    </xdr:from>
    <xdr:ext cx="599010" cy="259045"/>
    <xdr:sp macro="" textlink="">
      <xdr:nvSpPr>
        <xdr:cNvPr id="140" name="テキスト ボックス 139"/>
        <xdr:cNvSpPr txBox="1"/>
      </xdr:nvSpPr>
      <xdr:spPr>
        <a:xfrm>
          <a:off x="2608795" y="9760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107478</xdr:rowOff>
    </xdr:from>
    <xdr:to>
      <xdr:col>10</xdr:col>
      <xdr:colOff>165100</xdr:colOff>
      <xdr:row>57</xdr:row>
      <xdr:rowOff>37628</xdr:rowOff>
    </xdr:to>
    <xdr:sp macro="" textlink="">
      <xdr:nvSpPr>
        <xdr:cNvPr id="141" name="楕円 140"/>
        <xdr:cNvSpPr/>
      </xdr:nvSpPr>
      <xdr:spPr>
        <a:xfrm>
          <a:off x="1968500" y="97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54155</xdr:rowOff>
    </xdr:from>
    <xdr:ext cx="599010" cy="259045"/>
    <xdr:sp macro="" textlink="">
      <xdr:nvSpPr>
        <xdr:cNvPr id="142" name="テキスト ボックス 141"/>
        <xdr:cNvSpPr txBox="1"/>
      </xdr:nvSpPr>
      <xdr:spPr>
        <a:xfrm>
          <a:off x="1719795" y="948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84074</xdr:rowOff>
    </xdr:from>
    <xdr:to>
      <xdr:col>6</xdr:col>
      <xdr:colOff>38100</xdr:colOff>
      <xdr:row>57</xdr:row>
      <xdr:rowOff>14224</xdr:rowOff>
    </xdr:to>
    <xdr:sp macro="" textlink="">
      <xdr:nvSpPr>
        <xdr:cNvPr id="143" name="楕円 142"/>
        <xdr:cNvSpPr/>
      </xdr:nvSpPr>
      <xdr:spPr>
        <a:xfrm>
          <a:off x="1079500" y="96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30751</xdr:rowOff>
    </xdr:from>
    <xdr:ext cx="599010" cy="259045"/>
    <xdr:sp macro="" textlink="">
      <xdr:nvSpPr>
        <xdr:cNvPr id="144" name="テキスト ボックス 143"/>
        <xdr:cNvSpPr txBox="1"/>
      </xdr:nvSpPr>
      <xdr:spPr>
        <a:xfrm>
          <a:off x="830795" y="946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51236</xdr:rowOff>
    </xdr:from>
    <xdr:to>
      <xdr:col>24</xdr:col>
      <xdr:colOff>63500</xdr:colOff>
      <xdr:row>77</xdr:row>
      <xdr:rowOff>57975</xdr:rowOff>
    </xdr:to>
    <xdr:cxnSp macro="">
      <xdr:nvCxnSpPr>
        <xdr:cNvPr id="172" name="直線コネクタ 171"/>
        <xdr:cNvCxnSpPr/>
      </xdr:nvCxnSpPr>
      <xdr:spPr>
        <a:xfrm>
          <a:off x="3797300" y="13252886"/>
          <a:ext cx="838200" cy="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51236</xdr:rowOff>
    </xdr:from>
    <xdr:to>
      <xdr:col>19</xdr:col>
      <xdr:colOff>177800</xdr:colOff>
      <xdr:row>77</xdr:row>
      <xdr:rowOff>107330</xdr:rowOff>
    </xdr:to>
    <xdr:cxnSp macro="">
      <xdr:nvCxnSpPr>
        <xdr:cNvPr id="175" name="直線コネクタ 174"/>
        <xdr:cNvCxnSpPr/>
      </xdr:nvCxnSpPr>
      <xdr:spPr>
        <a:xfrm flipV="1">
          <a:off x="2908300" y="13252886"/>
          <a:ext cx="889000" cy="5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169770</xdr:rowOff>
    </xdr:from>
    <xdr:ext cx="599010" cy="259045"/>
    <xdr:sp macro="" textlink="">
      <xdr:nvSpPr>
        <xdr:cNvPr id="177" name="テキスト ボックス 176"/>
        <xdr:cNvSpPr txBox="1"/>
      </xdr:nvSpPr>
      <xdr:spPr>
        <a:xfrm>
          <a:off x="3497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72245</xdr:rowOff>
    </xdr:from>
    <xdr:to>
      <xdr:col>15</xdr:col>
      <xdr:colOff>50800</xdr:colOff>
      <xdr:row>77</xdr:row>
      <xdr:rowOff>107330</xdr:rowOff>
    </xdr:to>
    <xdr:cxnSp macro="">
      <xdr:nvCxnSpPr>
        <xdr:cNvPr id="178" name="直線コネクタ 177"/>
        <xdr:cNvCxnSpPr/>
      </xdr:nvCxnSpPr>
      <xdr:spPr>
        <a:xfrm>
          <a:off x="2019300" y="13273895"/>
          <a:ext cx="889000" cy="3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47642</xdr:rowOff>
    </xdr:from>
    <xdr:ext cx="599010" cy="259045"/>
    <xdr:sp macro="" textlink="">
      <xdr:nvSpPr>
        <xdr:cNvPr id="180" name="テキスト ボックス 179"/>
        <xdr:cNvSpPr txBox="1"/>
      </xdr:nvSpPr>
      <xdr:spPr>
        <a:xfrm>
          <a:off x="2608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112629</xdr:rowOff>
    </xdr:from>
    <xdr:to>
      <xdr:col>10</xdr:col>
      <xdr:colOff>114300</xdr:colOff>
      <xdr:row>77</xdr:row>
      <xdr:rowOff>72245</xdr:rowOff>
    </xdr:to>
    <xdr:cxnSp macro="">
      <xdr:nvCxnSpPr>
        <xdr:cNvPr id="181" name="直線コネクタ 180"/>
        <xdr:cNvCxnSpPr/>
      </xdr:nvCxnSpPr>
      <xdr:spPr>
        <a:xfrm>
          <a:off x="1130300" y="13142829"/>
          <a:ext cx="889000" cy="13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159533</xdr:rowOff>
    </xdr:from>
    <xdr:to>
      <xdr:col>10</xdr:col>
      <xdr:colOff>165100</xdr:colOff>
      <xdr:row>77</xdr:row>
      <xdr:rowOff>89683</xdr:rowOff>
    </xdr:to>
    <xdr:sp macro="" textlink="">
      <xdr:nvSpPr>
        <xdr:cNvPr id="182" name="フローチャート: 判断 181"/>
        <xdr:cNvSpPr/>
      </xdr:nvSpPr>
      <xdr:spPr>
        <a:xfrm>
          <a:off x="1968500" y="1318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106210</xdr:rowOff>
    </xdr:from>
    <xdr:ext cx="599010" cy="259045"/>
    <xdr:sp macro="" textlink="">
      <xdr:nvSpPr>
        <xdr:cNvPr id="183" name="テキスト ボックス 182"/>
        <xdr:cNvSpPr txBox="1"/>
      </xdr:nvSpPr>
      <xdr:spPr>
        <a:xfrm>
          <a:off x="1719795" y="12964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50025</xdr:rowOff>
    </xdr:from>
    <xdr:to>
      <xdr:col>6</xdr:col>
      <xdr:colOff>38100</xdr:colOff>
      <xdr:row>77</xdr:row>
      <xdr:rowOff>151625</xdr:rowOff>
    </xdr:to>
    <xdr:sp macro="" textlink="">
      <xdr:nvSpPr>
        <xdr:cNvPr id="184" name="フローチャート: 判断 183"/>
        <xdr:cNvSpPr/>
      </xdr:nvSpPr>
      <xdr:spPr>
        <a:xfrm>
          <a:off x="1079500" y="132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142752</xdr:rowOff>
    </xdr:from>
    <xdr:ext cx="599010" cy="259045"/>
    <xdr:sp macro="" textlink="">
      <xdr:nvSpPr>
        <xdr:cNvPr id="185" name="テキスト ボックス 184"/>
        <xdr:cNvSpPr txBox="1"/>
      </xdr:nvSpPr>
      <xdr:spPr>
        <a:xfrm>
          <a:off x="830795" y="1334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7175</xdr:rowOff>
    </xdr:from>
    <xdr:to>
      <xdr:col>24</xdr:col>
      <xdr:colOff>114300</xdr:colOff>
      <xdr:row>77</xdr:row>
      <xdr:rowOff>108775</xdr:rowOff>
    </xdr:to>
    <xdr:sp macro="" textlink="">
      <xdr:nvSpPr>
        <xdr:cNvPr id="191" name="楕円 190"/>
        <xdr:cNvSpPr/>
      </xdr:nvSpPr>
      <xdr:spPr>
        <a:xfrm>
          <a:off x="4584700" y="1320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157052</xdr:rowOff>
    </xdr:from>
    <xdr:ext cx="599010" cy="259045"/>
    <xdr:sp macro="" textlink="">
      <xdr:nvSpPr>
        <xdr:cNvPr id="192" name="民生費該当値テキスト"/>
        <xdr:cNvSpPr txBox="1"/>
      </xdr:nvSpPr>
      <xdr:spPr>
        <a:xfrm>
          <a:off x="4686300" y="1318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436</xdr:rowOff>
    </xdr:from>
    <xdr:to>
      <xdr:col>20</xdr:col>
      <xdr:colOff>38100</xdr:colOff>
      <xdr:row>77</xdr:row>
      <xdr:rowOff>102036</xdr:rowOff>
    </xdr:to>
    <xdr:sp macro="" textlink="">
      <xdr:nvSpPr>
        <xdr:cNvPr id="193" name="楕円 192"/>
        <xdr:cNvSpPr/>
      </xdr:nvSpPr>
      <xdr:spPr>
        <a:xfrm>
          <a:off x="3746500" y="1320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93163</xdr:rowOff>
    </xdr:from>
    <xdr:ext cx="599010" cy="259045"/>
    <xdr:sp macro="" textlink="">
      <xdr:nvSpPr>
        <xdr:cNvPr id="194" name="テキスト ボックス 193"/>
        <xdr:cNvSpPr txBox="1"/>
      </xdr:nvSpPr>
      <xdr:spPr>
        <a:xfrm>
          <a:off x="3497795" y="13294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56530</xdr:rowOff>
    </xdr:from>
    <xdr:to>
      <xdr:col>15</xdr:col>
      <xdr:colOff>101600</xdr:colOff>
      <xdr:row>77</xdr:row>
      <xdr:rowOff>158130</xdr:rowOff>
    </xdr:to>
    <xdr:sp macro="" textlink="">
      <xdr:nvSpPr>
        <xdr:cNvPr id="195" name="楕円 194"/>
        <xdr:cNvSpPr/>
      </xdr:nvSpPr>
      <xdr:spPr>
        <a:xfrm>
          <a:off x="2857500" y="132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149257</xdr:rowOff>
    </xdr:from>
    <xdr:ext cx="599010" cy="259045"/>
    <xdr:sp macro="" textlink="">
      <xdr:nvSpPr>
        <xdr:cNvPr id="196" name="テキスト ボックス 195"/>
        <xdr:cNvSpPr txBox="1"/>
      </xdr:nvSpPr>
      <xdr:spPr>
        <a:xfrm>
          <a:off x="2608795" y="13350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21445</xdr:rowOff>
    </xdr:from>
    <xdr:to>
      <xdr:col>10</xdr:col>
      <xdr:colOff>165100</xdr:colOff>
      <xdr:row>77</xdr:row>
      <xdr:rowOff>123045</xdr:rowOff>
    </xdr:to>
    <xdr:sp macro="" textlink="">
      <xdr:nvSpPr>
        <xdr:cNvPr id="197" name="楕円 196"/>
        <xdr:cNvSpPr/>
      </xdr:nvSpPr>
      <xdr:spPr>
        <a:xfrm>
          <a:off x="1968500" y="132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114172</xdr:rowOff>
    </xdr:from>
    <xdr:ext cx="599010" cy="259045"/>
    <xdr:sp macro="" textlink="">
      <xdr:nvSpPr>
        <xdr:cNvPr id="198" name="テキスト ボックス 197"/>
        <xdr:cNvSpPr txBox="1"/>
      </xdr:nvSpPr>
      <xdr:spPr>
        <a:xfrm>
          <a:off x="1719795" y="1331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61829</xdr:rowOff>
    </xdr:from>
    <xdr:to>
      <xdr:col>6</xdr:col>
      <xdr:colOff>38100</xdr:colOff>
      <xdr:row>76</xdr:row>
      <xdr:rowOff>163429</xdr:rowOff>
    </xdr:to>
    <xdr:sp macro="" textlink="">
      <xdr:nvSpPr>
        <xdr:cNvPr id="199" name="楕円 198"/>
        <xdr:cNvSpPr/>
      </xdr:nvSpPr>
      <xdr:spPr>
        <a:xfrm>
          <a:off x="1079500" y="1309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8507</xdr:rowOff>
    </xdr:from>
    <xdr:ext cx="599010" cy="259045"/>
    <xdr:sp macro="" textlink="">
      <xdr:nvSpPr>
        <xdr:cNvPr id="200" name="テキスト ボックス 199"/>
        <xdr:cNvSpPr txBox="1"/>
      </xdr:nvSpPr>
      <xdr:spPr>
        <a:xfrm>
          <a:off x="830795" y="1286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95507</xdr:rowOff>
    </xdr:from>
    <xdr:to>
      <xdr:col>24</xdr:col>
      <xdr:colOff>63500</xdr:colOff>
      <xdr:row>97</xdr:row>
      <xdr:rowOff>75354</xdr:rowOff>
    </xdr:to>
    <xdr:cxnSp macro="">
      <xdr:nvCxnSpPr>
        <xdr:cNvPr id="229" name="直線コネクタ 228"/>
        <xdr:cNvCxnSpPr/>
      </xdr:nvCxnSpPr>
      <xdr:spPr>
        <a:xfrm flipV="1">
          <a:off x="3797300" y="16554707"/>
          <a:ext cx="838200" cy="15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158557</xdr:rowOff>
    </xdr:from>
    <xdr:ext cx="534377" cy="259045"/>
    <xdr:sp macro="" textlink="">
      <xdr:nvSpPr>
        <xdr:cNvPr id="230" name="衛生費平均値テキスト"/>
        <xdr:cNvSpPr txBox="1"/>
      </xdr:nvSpPr>
      <xdr:spPr>
        <a:xfrm>
          <a:off x="4686300" y="1661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75354</xdr:rowOff>
    </xdr:from>
    <xdr:to>
      <xdr:col>19</xdr:col>
      <xdr:colOff>177800</xdr:colOff>
      <xdr:row>97</xdr:row>
      <xdr:rowOff>121183</xdr:rowOff>
    </xdr:to>
    <xdr:cxnSp macro="">
      <xdr:nvCxnSpPr>
        <xdr:cNvPr id="232" name="直線コネクタ 231"/>
        <xdr:cNvCxnSpPr/>
      </xdr:nvCxnSpPr>
      <xdr:spPr>
        <a:xfrm flipV="1">
          <a:off x="2908300" y="16706004"/>
          <a:ext cx="889000" cy="4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118891</xdr:rowOff>
    </xdr:from>
    <xdr:ext cx="534377" cy="259045"/>
    <xdr:sp macro="" textlink="">
      <xdr:nvSpPr>
        <xdr:cNvPr id="234" name="テキスト ボックス 233"/>
        <xdr:cNvSpPr txBox="1"/>
      </xdr:nvSpPr>
      <xdr:spPr>
        <a:xfrm>
          <a:off x="3530111" y="167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121183</xdr:rowOff>
    </xdr:from>
    <xdr:to>
      <xdr:col>15</xdr:col>
      <xdr:colOff>50800</xdr:colOff>
      <xdr:row>97</xdr:row>
      <xdr:rowOff>164762</xdr:rowOff>
    </xdr:to>
    <xdr:cxnSp macro="">
      <xdr:nvCxnSpPr>
        <xdr:cNvPr id="235" name="直線コネクタ 234"/>
        <xdr:cNvCxnSpPr/>
      </xdr:nvCxnSpPr>
      <xdr:spPr>
        <a:xfrm flipV="1">
          <a:off x="2019300" y="16751833"/>
          <a:ext cx="889000" cy="4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164762</xdr:rowOff>
    </xdr:from>
    <xdr:to>
      <xdr:col>10</xdr:col>
      <xdr:colOff>114300</xdr:colOff>
      <xdr:row>98</xdr:row>
      <xdr:rowOff>19720</xdr:rowOff>
    </xdr:to>
    <xdr:cxnSp macro="">
      <xdr:nvCxnSpPr>
        <xdr:cNvPr id="238" name="直線コネクタ 237"/>
        <xdr:cNvCxnSpPr/>
      </xdr:nvCxnSpPr>
      <xdr:spPr>
        <a:xfrm flipV="1">
          <a:off x="1130300" y="16795412"/>
          <a:ext cx="889000" cy="2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105545</xdr:rowOff>
    </xdr:from>
    <xdr:to>
      <xdr:col>10</xdr:col>
      <xdr:colOff>165100</xdr:colOff>
      <xdr:row>98</xdr:row>
      <xdr:rowOff>35695</xdr:rowOff>
    </xdr:to>
    <xdr:sp macro="" textlink="">
      <xdr:nvSpPr>
        <xdr:cNvPr id="239" name="フローチャート: 判断 238"/>
        <xdr:cNvSpPr/>
      </xdr:nvSpPr>
      <xdr:spPr>
        <a:xfrm>
          <a:off x="1968500" y="1673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52222</xdr:rowOff>
    </xdr:from>
    <xdr:ext cx="534377" cy="259045"/>
    <xdr:sp macro="" textlink="">
      <xdr:nvSpPr>
        <xdr:cNvPr id="240" name="テキスト ボックス 239"/>
        <xdr:cNvSpPr txBox="1"/>
      </xdr:nvSpPr>
      <xdr:spPr>
        <a:xfrm>
          <a:off x="1752111" y="165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106567</xdr:rowOff>
    </xdr:from>
    <xdr:to>
      <xdr:col>6</xdr:col>
      <xdr:colOff>38100</xdr:colOff>
      <xdr:row>98</xdr:row>
      <xdr:rowOff>36717</xdr:rowOff>
    </xdr:to>
    <xdr:sp macro="" textlink="">
      <xdr:nvSpPr>
        <xdr:cNvPr id="241" name="フローチャート: 判断 240"/>
        <xdr:cNvSpPr/>
      </xdr:nvSpPr>
      <xdr:spPr>
        <a:xfrm>
          <a:off x="1079500" y="167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53244</xdr:rowOff>
    </xdr:from>
    <xdr:ext cx="534377" cy="259045"/>
    <xdr:sp macro="" textlink="">
      <xdr:nvSpPr>
        <xdr:cNvPr id="242" name="テキスト ボックス 241"/>
        <xdr:cNvSpPr txBox="1"/>
      </xdr:nvSpPr>
      <xdr:spPr>
        <a:xfrm>
          <a:off x="863111" y="165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44707</xdr:rowOff>
    </xdr:from>
    <xdr:to>
      <xdr:col>24</xdr:col>
      <xdr:colOff>114300</xdr:colOff>
      <xdr:row>96</xdr:row>
      <xdr:rowOff>146307</xdr:rowOff>
    </xdr:to>
    <xdr:sp macro="" textlink="">
      <xdr:nvSpPr>
        <xdr:cNvPr id="248" name="楕円 247"/>
        <xdr:cNvSpPr/>
      </xdr:nvSpPr>
      <xdr:spPr>
        <a:xfrm>
          <a:off x="4584700" y="1650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67584</xdr:rowOff>
    </xdr:from>
    <xdr:ext cx="599010" cy="259045"/>
    <xdr:sp macro="" textlink="">
      <xdr:nvSpPr>
        <xdr:cNvPr id="249" name="衛生費該当値テキスト"/>
        <xdr:cNvSpPr txBox="1"/>
      </xdr:nvSpPr>
      <xdr:spPr>
        <a:xfrm>
          <a:off x="4686300" y="1635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24554</xdr:rowOff>
    </xdr:from>
    <xdr:to>
      <xdr:col>20</xdr:col>
      <xdr:colOff>38100</xdr:colOff>
      <xdr:row>97</xdr:row>
      <xdr:rowOff>126154</xdr:rowOff>
    </xdr:to>
    <xdr:sp macro="" textlink="">
      <xdr:nvSpPr>
        <xdr:cNvPr id="250" name="楕円 249"/>
        <xdr:cNvSpPr/>
      </xdr:nvSpPr>
      <xdr:spPr>
        <a:xfrm>
          <a:off x="3746500" y="1665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142681</xdr:rowOff>
    </xdr:from>
    <xdr:ext cx="534377" cy="259045"/>
    <xdr:sp macro="" textlink="">
      <xdr:nvSpPr>
        <xdr:cNvPr id="251" name="テキスト ボックス 250"/>
        <xdr:cNvSpPr txBox="1"/>
      </xdr:nvSpPr>
      <xdr:spPr>
        <a:xfrm>
          <a:off x="3530111" y="164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70383</xdr:rowOff>
    </xdr:from>
    <xdr:to>
      <xdr:col>15</xdr:col>
      <xdr:colOff>101600</xdr:colOff>
      <xdr:row>98</xdr:row>
      <xdr:rowOff>533</xdr:rowOff>
    </xdr:to>
    <xdr:sp macro="" textlink="">
      <xdr:nvSpPr>
        <xdr:cNvPr id="252" name="楕円 251"/>
        <xdr:cNvSpPr/>
      </xdr:nvSpPr>
      <xdr:spPr>
        <a:xfrm>
          <a:off x="2857500" y="1670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163110</xdr:rowOff>
    </xdr:from>
    <xdr:ext cx="534377" cy="259045"/>
    <xdr:sp macro="" textlink="">
      <xdr:nvSpPr>
        <xdr:cNvPr id="253" name="テキスト ボックス 252"/>
        <xdr:cNvSpPr txBox="1"/>
      </xdr:nvSpPr>
      <xdr:spPr>
        <a:xfrm>
          <a:off x="2641111" y="1679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113962</xdr:rowOff>
    </xdr:from>
    <xdr:to>
      <xdr:col>10</xdr:col>
      <xdr:colOff>165100</xdr:colOff>
      <xdr:row>98</xdr:row>
      <xdr:rowOff>44112</xdr:rowOff>
    </xdr:to>
    <xdr:sp macro="" textlink="">
      <xdr:nvSpPr>
        <xdr:cNvPr id="254" name="楕円 253"/>
        <xdr:cNvSpPr/>
      </xdr:nvSpPr>
      <xdr:spPr>
        <a:xfrm>
          <a:off x="1968500" y="1674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35239</xdr:rowOff>
    </xdr:from>
    <xdr:ext cx="534377" cy="259045"/>
    <xdr:sp macro="" textlink="">
      <xdr:nvSpPr>
        <xdr:cNvPr id="255" name="テキスト ボックス 254"/>
        <xdr:cNvSpPr txBox="1"/>
      </xdr:nvSpPr>
      <xdr:spPr>
        <a:xfrm>
          <a:off x="1752111" y="1683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140370</xdr:rowOff>
    </xdr:from>
    <xdr:to>
      <xdr:col>6</xdr:col>
      <xdr:colOff>38100</xdr:colOff>
      <xdr:row>98</xdr:row>
      <xdr:rowOff>70520</xdr:rowOff>
    </xdr:to>
    <xdr:sp macro="" textlink="">
      <xdr:nvSpPr>
        <xdr:cNvPr id="256" name="楕円 255"/>
        <xdr:cNvSpPr/>
      </xdr:nvSpPr>
      <xdr:spPr>
        <a:xfrm>
          <a:off x="1079500" y="1677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61647</xdr:rowOff>
    </xdr:from>
    <xdr:ext cx="534377" cy="259045"/>
    <xdr:sp macro="" textlink="">
      <xdr:nvSpPr>
        <xdr:cNvPr id="257" name="テキスト ボックス 256"/>
        <xdr:cNvSpPr txBox="1"/>
      </xdr:nvSpPr>
      <xdr:spPr>
        <a:xfrm>
          <a:off x="863111" y="168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39751</xdr:rowOff>
    </xdr:from>
    <xdr:to>
      <xdr:col>55</xdr:col>
      <xdr:colOff>0</xdr:colOff>
      <xdr:row>39</xdr:row>
      <xdr:rowOff>42672</xdr:rowOff>
    </xdr:to>
    <xdr:cxnSp macro="">
      <xdr:nvCxnSpPr>
        <xdr:cNvPr id="286" name="直線コネクタ 285"/>
        <xdr:cNvCxnSpPr/>
      </xdr:nvCxnSpPr>
      <xdr:spPr>
        <a:xfrm>
          <a:off x="9639300" y="6726301"/>
          <a:ext cx="8382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39751</xdr:rowOff>
    </xdr:from>
    <xdr:to>
      <xdr:col>50</xdr:col>
      <xdr:colOff>114300</xdr:colOff>
      <xdr:row>39</xdr:row>
      <xdr:rowOff>39751</xdr:rowOff>
    </xdr:to>
    <xdr:cxnSp macro="">
      <xdr:nvCxnSpPr>
        <xdr:cNvPr id="289" name="直線コネクタ 288"/>
        <xdr:cNvCxnSpPr/>
      </xdr:nvCxnSpPr>
      <xdr:spPr>
        <a:xfrm>
          <a:off x="8750300" y="67263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39751</xdr:rowOff>
    </xdr:from>
    <xdr:to>
      <xdr:col>45</xdr:col>
      <xdr:colOff>177800</xdr:colOff>
      <xdr:row>39</xdr:row>
      <xdr:rowOff>42799</xdr:rowOff>
    </xdr:to>
    <xdr:cxnSp macro="">
      <xdr:nvCxnSpPr>
        <xdr:cNvPr id="292" name="直線コネクタ 291"/>
        <xdr:cNvCxnSpPr/>
      </xdr:nvCxnSpPr>
      <xdr:spPr>
        <a:xfrm flipV="1">
          <a:off x="7861300" y="672630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96647</xdr:rowOff>
    </xdr:from>
    <xdr:to>
      <xdr:col>41</xdr:col>
      <xdr:colOff>50800</xdr:colOff>
      <xdr:row>39</xdr:row>
      <xdr:rowOff>42799</xdr:rowOff>
    </xdr:to>
    <xdr:cxnSp macro="">
      <xdr:nvCxnSpPr>
        <xdr:cNvPr id="295" name="直線コネクタ 294"/>
        <xdr:cNvCxnSpPr/>
      </xdr:nvCxnSpPr>
      <xdr:spPr>
        <a:xfrm>
          <a:off x="6972300" y="6611747"/>
          <a:ext cx="889000" cy="1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45847</xdr:rowOff>
    </xdr:from>
    <xdr:to>
      <xdr:col>41</xdr:col>
      <xdr:colOff>101600</xdr:colOff>
      <xdr:row>37</xdr:row>
      <xdr:rowOff>147447</xdr:rowOff>
    </xdr:to>
    <xdr:sp macro="" textlink="">
      <xdr:nvSpPr>
        <xdr:cNvPr id="296" name="フローチャート: 判断 295"/>
        <xdr:cNvSpPr/>
      </xdr:nvSpPr>
      <xdr:spPr>
        <a:xfrm>
          <a:off x="7810500" y="638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163974</xdr:rowOff>
    </xdr:from>
    <xdr:ext cx="469744" cy="259045"/>
    <xdr:sp macro="" textlink="">
      <xdr:nvSpPr>
        <xdr:cNvPr id="297" name="テキスト ボックス 296"/>
        <xdr:cNvSpPr txBox="1"/>
      </xdr:nvSpPr>
      <xdr:spPr>
        <a:xfrm>
          <a:off x="7626428" y="616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138557</xdr:rowOff>
    </xdr:from>
    <xdr:to>
      <xdr:col>36</xdr:col>
      <xdr:colOff>165100</xdr:colOff>
      <xdr:row>37</xdr:row>
      <xdr:rowOff>68707</xdr:rowOff>
    </xdr:to>
    <xdr:sp macro="" textlink="">
      <xdr:nvSpPr>
        <xdr:cNvPr id="298" name="フローチャート: 判断 297"/>
        <xdr:cNvSpPr/>
      </xdr:nvSpPr>
      <xdr:spPr>
        <a:xfrm>
          <a:off x="6921500" y="631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85234</xdr:rowOff>
    </xdr:from>
    <xdr:ext cx="469744" cy="259045"/>
    <xdr:sp macro="" textlink="">
      <xdr:nvSpPr>
        <xdr:cNvPr id="299" name="テキスト ボックス 298"/>
        <xdr:cNvSpPr txBox="1"/>
      </xdr:nvSpPr>
      <xdr:spPr>
        <a:xfrm>
          <a:off x="6737428" y="608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163322</xdr:rowOff>
    </xdr:from>
    <xdr:to>
      <xdr:col>55</xdr:col>
      <xdr:colOff>50800</xdr:colOff>
      <xdr:row>39</xdr:row>
      <xdr:rowOff>93472</xdr:rowOff>
    </xdr:to>
    <xdr:sp macro="" textlink="">
      <xdr:nvSpPr>
        <xdr:cNvPr id="305" name="楕円 304"/>
        <xdr:cNvSpPr/>
      </xdr:nvSpPr>
      <xdr:spPr>
        <a:xfrm>
          <a:off x="10426700" y="66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78249</xdr:rowOff>
    </xdr:from>
    <xdr:ext cx="313932" cy="259045"/>
    <xdr:sp macro="" textlink="">
      <xdr:nvSpPr>
        <xdr:cNvPr id="306" name="労働費該当値テキスト"/>
        <xdr:cNvSpPr txBox="1"/>
      </xdr:nvSpPr>
      <xdr:spPr>
        <a:xfrm>
          <a:off x="10528300" y="65933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160401</xdr:rowOff>
    </xdr:from>
    <xdr:to>
      <xdr:col>50</xdr:col>
      <xdr:colOff>165100</xdr:colOff>
      <xdr:row>39</xdr:row>
      <xdr:rowOff>90551</xdr:rowOff>
    </xdr:to>
    <xdr:sp macro="" textlink="">
      <xdr:nvSpPr>
        <xdr:cNvPr id="307" name="楕円 306"/>
        <xdr:cNvSpPr/>
      </xdr:nvSpPr>
      <xdr:spPr>
        <a:xfrm>
          <a:off x="9588500" y="667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81678</xdr:rowOff>
    </xdr:from>
    <xdr:ext cx="313932" cy="259045"/>
    <xdr:sp macro="" textlink="">
      <xdr:nvSpPr>
        <xdr:cNvPr id="308" name="テキスト ボックス 307"/>
        <xdr:cNvSpPr txBox="1"/>
      </xdr:nvSpPr>
      <xdr:spPr>
        <a:xfrm>
          <a:off x="9482333" y="67682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160401</xdr:rowOff>
    </xdr:from>
    <xdr:to>
      <xdr:col>46</xdr:col>
      <xdr:colOff>38100</xdr:colOff>
      <xdr:row>39</xdr:row>
      <xdr:rowOff>90551</xdr:rowOff>
    </xdr:to>
    <xdr:sp macro="" textlink="">
      <xdr:nvSpPr>
        <xdr:cNvPr id="309" name="楕円 308"/>
        <xdr:cNvSpPr/>
      </xdr:nvSpPr>
      <xdr:spPr>
        <a:xfrm>
          <a:off x="8699500" y="667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81678</xdr:rowOff>
    </xdr:from>
    <xdr:ext cx="313932" cy="259045"/>
    <xdr:sp macro="" textlink="">
      <xdr:nvSpPr>
        <xdr:cNvPr id="310" name="テキスト ボックス 309"/>
        <xdr:cNvSpPr txBox="1"/>
      </xdr:nvSpPr>
      <xdr:spPr>
        <a:xfrm>
          <a:off x="8593333" y="67682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163449</xdr:rowOff>
    </xdr:from>
    <xdr:to>
      <xdr:col>41</xdr:col>
      <xdr:colOff>101600</xdr:colOff>
      <xdr:row>39</xdr:row>
      <xdr:rowOff>93599</xdr:rowOff>
    </xdr:to>
    <xdr:sp macro="" textlink="">
      <xdr:nvSpPr>
        <xdr:cNvPr id="311" name="楕円 310"/>
        <xdr:cNvSpPr/>
      </xdr:nvSpPr>
      <xdr:spPr>
        <a:xfrm>
          <a:off x="7810500" y="66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84726</xdr:rowOff>
    </xdr:from>
    <xdr:ext cx="313932" cy="259045"/>
    <xdr:sp macro="" textlink="">
      <xdr:nvSpPr>
        <xdr:cNvPr id="312" name="テキスト ボックス 311"/>
        <xdr:cNvSpPr txBox="1"/>
      </xdr:nvSpPr>
      <xdr:spPr>
        <a:xfrm>
          <a:off x="7704333" y="677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45847</xdr:rowOff>
    </xdr:from>
    <xdr:to>
      <xdr:col>36</xdr:col>
      <xdr:colOff>165100</xdr:colOff>
      <xdr:row>38</xdr:row>
      <xdr:rowOff>147447</xdr:rowOff>
    </xdr:to>
    <xdr:sp macro="" textlink="">
      <xdr:nvSpPr>
        <xdr:cNvPr id="313" name="楕円 312"/>
        <xdr:cNvSpPr/>
      </xdr:nvSpPr>
      <xdr:spPr>
        <a:xfrm>
          <a:off x="6921500" y="656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138574</xdr:rowOff>
    </xdr:from>
    <xdr:ext cx="378565" cy="259045"/>
    <xdr:sp macro="" textlink="">
      <xdr:nvSpPr>
        <xdr:cNvPr id="314" name="テキスト ボックス 313"/>
        <xdr:cNvSpPr txBox="1"/>
      </xdr:nvSpPr>
      <xdr:spPr>
        <a:xfrm>
          <a:off x="6783017" y="6653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30249</xdr:rowOff>
    </xdr:from>
    <xdr:to>
      <xdr:col>55</xdr:col>
      <xdr:colOff>0</xdr:colOff>
      <xdr:row>58</xdr:row>
      <xdr:rowOff>68308</xdr:rowOff>
    </xdr:to>
    <xdr:cxnSp macro="">
      <xdr:nvCxnSpPr>
        <xdr:cNvPr id="343" name="直線コネクタ 342"/>
        <xdr:cNvCxnSpPr/>
      </xdr:nvCxnSpPr>
      <xdr:spPr>
        <a:xfrm flipV="1">
          <a:off x="9639300" y="9974349"/>
          <a:ext cx="838200" cy="3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160323</xdr:rowOff>
    </xdr:from>
    <xdr:ext cx="599010" cy="259045"/>
    <xdr:sp macro="" textlink="">
      <xdr:nvSpPr>
        <xdr:cNvPr id="344" name="農林水産業費平均値テキスト"/>
        <xdr:cNvSpPr txBox="1"/>
      </xdr:nvSpPr>
      <xdr:spPr>
        <a:xfrm>
          <a:off x="10528300" y="9932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65422</xdr:rowOff>
    </xdr:from>
    <xdr:to>
      <xdr:col>50</xdr:col>
      <xdr:colOff>114300</xdr:colOff>
      <xdr:row>58</xdr:row>
      <xdr:rowOff>68308</xdr:rowOff>
    </xdr:to>
    <xdr:cxnSp macro="">
      <xdr:nvCxnSpPr>
        <xdr:cNvPr id="346" name="直線コネクタ 345"/>
        <xdr:cNvCxnSpPr/>
      </xdr:nvCxnSpPr>
      <xdr:spPr>
        <a:xfrm>
          <a:off x="8750300" y="10009522"/>
          <a:ext cx="889000" cy="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133018</xdr:rowOff>
    </xdr:from>
    <xdr:ext cx="534377" cy="259045"/>
    <xdr:sp macro="" textlink="">
      <xdr:nvSpPr>
        <xdr:cNvPr id="348" name="テキスト ボックス 347"/>
        <xdr:cNvSpPr txBox="1"/>
      </xdr:nvSpPr>
      <xdr:spPr>
        <a:xfrm>
          <a:off x="9372111" y="100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65422</xdr:rowOff>
    </xdr:from>
    <xdr:to>
      <xdr:col>45</xdr:col>
      <xdr:colOff>177800</xdr:colOff>
      <xdr:row>58</xdr:row>
      <xdr:rowOff>134842</xdr:rowOff>
    </xdr:to>
    <xdr:cxnSp macro="">
      <xdr:nvCxnSpPr>
        <xdr:cNvPr id="349" name="直線コネクタ 348"/>
        <xdr:cNvCxnSpPr/>
      </xdr:nvCxnSpPr>
      <xdr:spPr>
        <a:xfrm flipV="1">
          <a:off x="7861300" y="10009522"/>
          <a:ext cx="889000" cy="6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145475</xdr:rowOff>
    </xdr:from>
    <xdr:ext cx="534377" cy="259045"/>
    <xdr:sp macro="" textlink="">
      <xdr:nvSpPr>
        <xdr:cNvPr id="351" name="テキスト ボックス 350"/>
        <xdr:cNvSpPr txBox="1"/>
      </xdr:nvSpPr>
      <xdr:spPr>
        <a:xfrm>
          <a:off x="8483111" y="1008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134822</xdr:rowOff>
    </xdr:from>
    <xdr:to>
      <xdr:col>41</xdr:col>
      <xdr:colOff>50800</xdr:colOff>
      <xdr:row>58</xdr:row>
      <xdr:rowOff>134842</xdr:rowOff>
    </xdr:to>
    <xdr:cxnSp macro="">
      <xdr:nvCxnSpPr>
        <xdr:cNvPr id="352" name="直線コネクタ 351"/>
        <xdr:cNvCxnSpPr/>
      </xdr:nvCxnSpPr>
      <xdr:spPr>
        <a:xfrm>
          <a:off x="6972300" y="10078922"/>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86027</xdr:rowOff>
    </xdr:from>
    <xdr:to>
      <xdr:col>41</xdr:col>
      <xdr:colOff>101600</xdr:colOff>
      <xdr:row>59</xdr:row>
      <xdr:rowOff>16177</xdr:rowOff>
    </xdr:to>
    <xdr:sp macro="" textlink="">
      <xdr:nvSpPr>
        <xdr:cNvPr id="353" name="フローチャート: 判断 352"/>
        <xdr:cNvSpPr/>
      </xdr:nvSpPr>
      <xdr:spPr>
        <a:xfrm>
          <a:off x="7810500" y="1003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7304</xdr:rowOff>
    </xdr:from>
    <xdr:ext cx="534377" cy="259045"/>
    <xdr:sp macro="" textlink="">
      <xdr:nvSpPr>
        <xdr:cNvPr id="354" name="テキスト ボックス 353"/>
        <xdr:cNvSpPr txBox="1"/>
      </xdr:nvSpPr>
      <xdr:spPr>
        <a:xfrm>
          <a:off x="7594111" y="1012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85137</xdr:rowOff>
    </xdr:from>
    <xdr:to>
      <xdr:col>36</xdr:col>
      <xdr:colOff>165100</xdr:colOff>
      <xdr:row>59</xdr:row>
      <xdr:rowOff>15287</xdr:rowOff>
    </xdr:to>
    <xdr:sp macro="" textlink="">
      <xdr:nvSpPr>
        <xdr:cNvPr id="355" name="フローチャート: 判断 354"/>
        <xdr:cNvSpPr/>
      </xdr:nvSpPr>
      <xdr:spPr>
        <a:xfrm>
          <a:off x="6921500" y="1002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6414</xdr:rowOff>
    </xdr:from>
    <xdr:ext cx="534377" cy="259045"/>
    <xdr:sp macro="" textlink="">
      <xdr:nvSpPr>
        <xdr:cNvPr id="356" name="テキスト ボックス 355"/>
        <xdr:cNvSpPr txBox="1"/>
      </xdr:nvSpPr>
      <xdr:spPr>
        <a:xfrm>
          <a:off x="6705111" y="1012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150899</xdr:rowOff>
    </xdr:from>
    <xdr:to>
      <xdr:col>55</xdr:col>
      <xdr:colOff>50800</xdr:colOff>
      <xdr:row>58</xdr:row>
      <xdr:rowOff>81049</xdr:rowOff>
    </xdr:to>
    <xdr:sp macro="" textlink="">
      <xdr:nvSpPr>
        <xdr:cNvPr id="362" name="楕円 361"/>
        <xdr:cNvSpPr/>
      </xdr:nvSpPr>
      <xdr:spPr>
        <a:xfrm>
          <a:off x="10426700" y="992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2326</xdr:rowOff>
    </xdr:from>
    <xdr:ext cx="599010" cy="259045"/>
    <xdr:sp macro="" textlink="">
      <xdr:nvSpPr>
        <xdr:cNvPr id="363" name="農林水産業費該当値テキスト"/>
        <xdr:cNvSpPr txBox="1"/>
      </xdr:nvSpPr>
      <xdr:spPr>
        <a:xfrm>
          <a:off x="10528300" y="977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17508</xdr:rowOff>
    </xdr:from>
    <xdr:to>
      <xdr:col>50</xdr:col>
      <xdr:colOff>165100</xdr:colOff>
      <xdr:row>58</xdr:row>
      <xdr:rowOff>119108</xdr:rowOff>
    </xdr:to>
    <xdr:sp macro="" textlink="">
      <xdr:nvSpPr>
        <xdr:cNvPr id="364" name="楕円 363"/>
        <xdr:cNvSpPr/>
      </xdr:nvSpPr>
      <xdr:spPr>
        <a:xfrm>
          <a:off x="9588500" y="99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135635</xdr:rowOff>
    </xdr:from>
    <xdr:ext cx="599010" cy="259045"/>
    <xdr:sp macro="" textlink="">
      <xdr:nvSpPr>
        <xdr:cNvPr id="365" name="テキスト ボックス 364"/>
        <xdr:cNvSpPr txBox="1"/>
      </xdr:nvSpPr>
      <xdr:spPr>
        <a:xfrm>
          <a:off x="9339795" y="9736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14622</xdr:rowOff>
    </xdr:from>
    <xdr:to>
      <xdr:col>46</xdr:col>
      <xdr:colOff>38100</xdr:colOff>
      <xdr:row>58</xdr:row>
      <xdr:rowOff>116222</xdr:rowOff>
    </xdr:to>
    <xdr:sp macro="" textlink="">
      <xdr:nvSpPr>
        <xdr:cNvPr id="366" name="楕円 365"/>
        <xdr:cNvSpPr/>
      </xdr:nvSpPr>
      <xdr:spPr>
        <a:xfrm>
          <a:off x="8699500" y="995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132749</xdr:rowOff>
    </xdr:from>
    <xdr:ext cx="599010" cy="259045"/>
    <xdr:sp macro="" textlink="">
      <xdr:nvSpPr>
        <xdr:cNvPr id="367" name="テキスト ボックス 366"/>
        <xdr:cNvSpPr txBox="1"/>
      </xdr:nvSpPr>
      <xdr:spPr>
        <a:xfrm>
          <a:off x="8450795" y="973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84042</xdr:rowOff>
    </xdr:from>
    <xdr:to>
      <xdr:col>41</xdr:col>
      <xdr:colOff>101600</xdr:colOff>
      <xdr:row>59</xdr:row>
      <xdr:rowOff>14192</xdr:rowOff>
    </xdr:to>
    <xdr:sp macro="" textlink="">
      <xdr:nvSpPr>
        <xdr:cNvPr id="368" name="楕円 367"/>
        <xdr:cNvSpPr/>
      </xdr:nvSpPr>
      <xdr:spPr>
        <a:xfrm>
          <a:off x="7810500" y="1002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30719</xdr:rowOff>
    </xdr:from>
    <xdr:ext cx="534377" cy="259045"/>
    <xdr:sp macro="" textlink="">
      <xdr:nvSpPr>
        <xdr:cNvPr id="369" name="テキスト ボックス 368"/>
        <xdr:cNvSpPr txBox="1"/>
      </xdr:nvSpPr>
      <xdr:spPr>
        <a:xfrm>
          <a:off x="7594111" y="980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84022</xdr:rowOff>
    </xdr:from>
    <xdr:to>
      <xdr:col>36</xdr:col>
      <xdr:colOff>165100</xdr:colOff>
      <xdr:row>59</xdr:row>
      <xdr:rowOff>14172</xdr:rowOff>
    </xdr:to>
    <xdr:sp macro="" textlink="">
      <xdr:nvSpPr>
        <xdr:cNvPr id="370" name="楕円 369"/>
        <xdr:cNvSpPr/>
      </xdr:nvSpPr>
      <xdr:spPr>
        <a:xfrm>
          <a:off x="6921500" y="1002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30699</xdr:rowOff>
    </xdr:from>
    <xdr:ext cx="534377" cy="259045"/>
    <xdr:sp macro="" textlink="">
      <xdr:nvSpPr>
        <xdr:cNvPr id="371" name="テキスト ボックス 370"/>
        <xdr:cNvSpPr txBox="1"/>
      </xdr:nvSpPr>
      <xdr:spPr>
        <a:xfrm>
          <a:off x="6705111" y="980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114357</xdr:rowOff>
    </xdr:from>
    <xdr:to>
      <xdr:col>55</xdr:col>
      <xdr:colOff>0</xdr:colOff>
      <xdr:row>77</xdr:row>
      <xdr:rowOff>57975</xdr:rowOff>
    </xdr:to>
    <xdr:cxnSp macro="">
      <xdr:nvCxnSpPr>
        <xdr:cNvPr id="402" name="直線コネクタ 401"/>
        <xdr:cNvCxnSpPr/>
      </xdr:nvCxnSpPr>
      <xdr:spPr>
        <a:xfrm flipV="1">
          <a:off x="9639300" y="13144557"/>
          <a:ext cx="838200" cy="11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89876</xdr:rowOff>
    </xdr:from>
    <xdr:ext cx="534377" cy="259045"/>
    <xdr:sp macro="" textlink="">
      <xdr:nvSpPr>
        <xdr:cNvPr id="403" name="商工費平均値テキスト"/>
        <xdr:cNvSpPr txBox="1"/>
      </xdr:nvSpPr>
      <xdr:spPr>
        <a:xfrm>
          <a:off x="10528300" y="13120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33401</xdr:rowOff>
    </xdr:from>
    <xdr:to>
      <xdr:col>50</xdr:col>
      <xdr:colOff>114300</xdr:colOff>
      <xdr:row>77</xdr:row>
      <xdr:rowOff>57975</xdr:rowOff>
    </xdr:to>
    <xdr:cxnSp macro="">
      <xdr:nvCxnSpPr>
        <xdr:cNvPr id="405" name="直線コネクタ 404"/>
        <xdr:cNvCxnSpPr/>
      </xdr:nvCxnSpPr>
      <xdr:spPr>
        <a:xfrm>
          <a:off x="8750300" y="13235051"/>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33401</xdr:rowOff>
    </xdr:from>
    <xdr:to>
      <xdr:col>45</xdr:col>
      <xdr:colOff>177800</xdr:colOff>
      <xdr:row>77</xdr:row>
      <xdr:rowOff>40210</xdr:rowOff>
    </xdr:to>
    <xdr:cxnSp macro="">
      <xdr:nvCxnSpPr>
        <xdr:cNvPr id="408" name="直線コネクタ 407"/>
        <xdr:cNvCxnSpPr/>
      </xdr:nvCxnSpPr>
      <xdr:spPr>
        <a:xfrm flipV="1">
          <a:off x="7861300" y="13235051"/>
          <a:ext cx="8890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40210</xdr:rowOff>
    </xdr:from>
    <xdr:to>
      <xdr:col>41</xdr:col>
      <xdr:colOff>50800</xdr:colOff>
      <xdr:row>77</xdr:row>
      <xdr:rowOff>42317</xdr:rowOff>
    </xdr:to>
    <xdr:cxnSp macro="">
      <xdr:nvCxnSpPr>
        <xdr:cNvPr id="411" name="直線コネクタ 410"/>
        <xdr:cNvCxnSpPr/>
      </xdr:nvCxnSpPr>
      <xdr:spPr>
        <a:xfrm flipV="1">
          <a:off x="6972300" y="13241860"/>
          <a:ext cx="889000" cy="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69093</xdr:rowOff>
    </xdr:from>
    <xdr:to>
      <xdr:col>41</xdr:col>
      <xdr:colOff>101600</xdr:colOff>
      <xdr:row>77</xdr:row>
      <xdr:rowOff>170693</xdr:rowOff>
    </xdr:to>
    <xdr:sp macro="" textlink="">
      <xdr:nvSpPr>
        <xdr:cNvPr id="412" name="フローチャート: 判断 411"/>
        <xdr:cNvSpPr/>
      </xdr:nvSpPr>
      <xdr:spPr>
        <a:xfrm>
          <a:off x="7810500" y="132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161820</xdr:rowOff>
    </xdr:from>
    <xdr:ext cx="534377" cy="259045"/>
    <xdr:sp macro="" textlink="">
      <xdr:nvSpPr>
        <xdr:cNvPr id="413" name="テキスト ボックス 412"/>
        <xdr:cNvSpPr txBox="1"/>
      </xdr:nvSpPr>
      <xdr:spPr>
        <a:xfrm>
          <a:off x="7594111" y="1336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97506</xdr:rowOff>
    </xdr:from>
    <xdr:to>
      <xdr:col>36</xdr:col>
      <xdr:colOff>165100</xdr:colOff>
      <xdr:row>78</xdr:row>
      <xdr:rowOff>27656</xdr:rowOff>
    </xdr:to>
    <xdr:sp macro="" textlink="">
      <xdr:nvSpPr>
        <xdr:cNvPr id="414" name="フローチャート: 判断 413"/>
        <xdr:cNvSpPr/>
      </xdr:nvSpPr>
      <xdr:spPr>
        <a:xfrm>
          <a:off x="6921500" y="1329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18783</xdr:rowOff>
    </xdr:from>
    <xdr:ext cx="534377" cy="259045"/>
    <xdr:sp macro="" textlink="">
      <xdr:nvSpPr>
        <xdr:cNvPr id="415" name="テキスト ボックス 414"/>
        <xdr:cNvSpPr txBox="1"/>
      </xdr:nvSpPr>
      <xdr:spPr>
        <a:xfrm>
          <a:off x="6705111" y="1339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63557</xdr:rowOff>
    </xdr:from>
    <xdr:to>
      <xdr:col>55</xdr:col>
      <xdr:colOff>50800</xdr:colOff>
      <xdr:row>76</xdr:row>
      <xdr:rowOff>165157</xdr:rowOff>
    </xdr:to>
    <xdr:sp macro="" textlink="">
      <xdr:nvSpPr>
        <xdr:cNvPr id="421" name="楕円 420"/>
        <xdr:cNvSpPr/>
      </xdr:nvSpPr>
      <xdr:spPr>
        <a:xfrm>
          <a:off x="10426700" y="1309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86435</xdr:rowOff>
    </xdr:from>
    <xdr:ext cx="534377" cy="259045"/>
    <xdr:sp macro="" textlink="">
      <xdr:nvSpPr>
        <xdr:cNvPr id="422" name="商工費該当値テキスト"/>
        <xdr:cNvSpPr txBox="1"/>
      </xdr:nvSpPr>
      <xdr:spPr>
        <a:xfrm>
          <a:off x="10528300" y="1294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7175</xdr:rowOff>
    </xdr:from>
    <xdr:to>
      <xdr:col>50</xdr:col>
      <xdr:colOff>165100</xdr:colOff>
      <xdr:row>77</xdr:row>
      <xdr:rowOff>108775</xdr:rowOff>
    </xdr:to>
    <xdr:sp macro="" textlink="">
      <xdr:nvSpPr>
        <xdr:cNvPr id="423" name="楕円 422"/>
        <xdr:cNvSpPr/>
      </xdr:nvSpPr>
      <xdr:spPr>
        <a:xfrm>
          <a:off x="9588500" y="1320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99902</xdr:rowOff>
    </xdr:from>
    <xdr:ext cx="534377" cy="259045"/>
    <xdr:sp macro="" textlink="">
      <xdr:nvSpPr>
        <xdr:cNvPr id="424" name="テキスト ボックス 423"/>
        <xdr:cNvSpPr txBox="1"/>
      </xdr:nvSpPr>
      <xdr:spPr>
        <a:xfrm>
          <a:off x="9372111" y="1330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154051</xdr:rowOff>
    </xdr:from>
    <xdr:to>
      <xdr:col>46</xdr:col>
      <xdr:colOff>38100</xdr:colOff>
      <xdr:row>77</xdr:row>
      <xdr:rowOff>84201</xdr:rowOff>
    </xdr:to>
    <xdr:sp macro="" textlink="">
      <xdr:nvSpPr>
        <xdr:cNvPr id="425" name="楕円 424"/>
        <xdr:cNvSpPr/>
      </xdr:nvSpPr>
      <xdr:spPr>
        <a:xfrm>
          <a:off x="8699500" y="131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75328</xdr:rowOff>
    </xdr:from>
    <xdr:ext cx="534377" cy="259045"/>
    <xdr:sp macro="" textlink="">
      <xdr:nvSpPr>
        <xdr:cNvPr id="426" name="テキスト ボックス 425"/>
        <xdr:cNvSpPr txBox="1"/>
      </xdr:nvSpPr>
      <xdr:spPr>
        <a:xfrm>
          <a:off x="8483111" y="1327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160860</xdr:rowOff>
    </xdr:from>
    <xdr:to>
      <xdr:col>41</xdr:col>
      <xdr:colOff>101600</xdr:colOff>
      <xdr:row>77</xdr:row>
      <xdr:rowOff>91010</xdr:rowOff>
    </xdr:to>
    <xdr:sp macro="" textlink="">
      <xdr:nvSpPr>
        <xdr:cNvPr id="427" name="楕円 426"/>
        <xdr:cNvSpPr/>
      </xdr:nvSpPr>
      <xdr:spPr>
        <a:xfrm>
          <a:off x="7810500" y="1319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107537</xdr:rowOff>
    </xdr:from>
    <xdr:ext cx="534377" cy="259045"/>
    <xdr:sp macro="" textlink="">
      <xdr:nvSpPr>
        <xdr:cNvPr id="428" name="テキスト ボックス 427"/>
        <xdr:cNvSpPr txBox="1"/>
      </xdr:nvSpPr>
      <xdr:spPr>
        <a:xfrm>
          <a:off x="7594111" y="1296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162967</xdr:rowOff>
    </xdr:from>
    <xdr:to>
      <xdr:col>36</xdr:col>
      <xdr:colOff>165100</xdr:colOff>
      <xdr:row>77</xdr:row>
      <xdr:rowOff>93117</xdr:rowOff>
    </xdr:to>
    <xdr:sp macro="" textlink="">
      <xdr:nvSpPr>
        <xdr:cNvPr id="429" name="楕円 428"/>
        <xdr:cNvSpPr/>
      </xdr:nvSpPr>
      <xdr:spPr>
        <a:xfrm>
          <a:off x="6921500" y="1319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109643</xdr:rowOff>
    </xdr:from>
    <xdr:ext cx="534377" cy="259045"/>
    <xdr:sp macro="" textlink="">
      <xdr:nvSpPr>
        <xdr:cNvPr id="430" name="テキスト ボックス 429"/>
        <xdr:cNvSpPr txBox="1"/>
      </xdr:nvSpPr>
      <xdr:spPr>
        <a:xfrm>
          <a:off x="6705111" y="129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49244</xdr:rowOff>
    </xdr:from>
    <xdr:to>
      <xdr:col>55</xdr:col>
      <xdr:colOff>0</xdr:colOff>
      <xdr:row>95</xdr:row>
      <xdr:rowOff>68711</xdr:rowOff>
    </xdr:to>
    <xdr:cxnSp macro="">
      <xdr:nvCxnSpPr>
        <xdr:cNvPr id="457" name="直線コネクタ 456"/>
        <xdr:cNvCxnSpPr/>
      </xdr:nvCxnSpPr>
      <xdr:spPr>
        <a:xfrm>
          <a:off x="9639300" y="16336994"/>
          <a:ext cx="838200" cy="1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138070</xdr:rowOff>
    </xdr:from>
    <xdr:ext cx="534377" cy="259045"/>
    <xdr:sp macro="" textlink="">
      <xdr:nvSpPr>
        <xdr:cNvPr id="458" name="土木費平均値テキスト"/>
        <xdr:cNvSpPr txBox="1"/>
      </xdr:nvSpPr>
      <xdr:spPr>
        <a:xfrm>
          <a:off x="10528300" y="1642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49244</xdr:rowOff>
    </xdr:from>
    <xdr:to>
      <xdr:col>50</xdr:col>
      <xdr:colOff>114300</xdr:colOff>
      <xdr:row>95</xdr:row>
      <xdr:rowOff>89422</xdr:rowOff>
    </xdr:to>
    <xdr:cxnSp macro="">
      <xdr:nvCxnSpPr>
        <xdr:cNvPr id="460" name="直線コネクタ 459"/>
        <xdr:cNvCxnSpPr/>
      </xdr:nvCxnSpPr>
      <xdr:spPr>
        <a:xfrm flipV="1">
          <a:off x="8750300" y="16336994"/>
          <a:ext cx="889000" cy="4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103601</xdr:rowOff>
    </xdr:from>
    <xdr:ext cx="534377" cy="259045"/>
    <xdr:sp macro="" textlink="">
      <xdr:nvSpPr>
        <xdr:cNvPr id="462" name="テキスト ボックス 461"/>
        <xdr:cNvSpPr txBox="1"/>
      </xdr:nvSpPr>
      <xdr:spPr>
        <a:xfrm>
          <a:off x="9372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166973</xdr:rowOff>
    </xdr:from>
    <xdr:to>
      <xdr:col>45</xdr:col>
      <xdr:colOff>177800</xdr:colOff>
      <xdr:row>95</xdr:row>
      <xdr:rowOff>89422</xdr:rowOff>
    </xdr:to>
    <xdr:cxnSp macro="">
      <xdr:nvCxnSpPr>
        <xdr:cNvPr id="463" name="直線コネクタ 462"/>
        <xdr:cNvCxnSpPr/>
      </xdr:nvCxnSpPr>
      <xdr:spPr>
        <a:xfrm>
          <a:off x="7861300" y="16283273"/>
          <a:ext cx="889000" cy="9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117477</xdr:rowOff>
    </xdr:from>
    <xdr:ext cx="534377" cy="259045"/>
    <xdr:sp macro="" textlink="">
      <xdr:nvSpPr>
        <xdr:cNvPr id="465" name="テキスト ボックス 464"/>
        <xdr:cNvSpPr txBox="1"/>
      </xdr:nvSpPr>
      <xdr:spPr>
        <a:xfrm>
          <a:off x="8483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166973</xdr:rowOff>
    </xdr:from>
    <xdr:to>
      <xdr:col>41</xdr:col>
      <xdr:colOff>50800</xdr:colOff>
      <xdr:row>95</xdr:row>
      <xdr:rowOff>68199</xdr:rowOff>
    </xdr:to>
    <xdr:cxnSp macro="">
      <xdr:nvCxnSpPr>
        <xdr:cNvPr id="466" name="直線コネクタ 465"/>
        <xdr:cNvCxnSpPr/>
      </xdr:nvCxnSpPr>
      <xdr:spPr>
        <a:xfrm flipV="1">
          <a:off x="6972300" y="16283273"/>
          <a:ext cx="889000" cy="7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71143</xdr:rowOff>
    </xdr:from>
    <xdr:to>
      <xdr:col>41</xdr:col>
      <xdr:colOff>101600</xdr:colOff>
      <xdr:row>97</xdr:row>
      <xdr:rowOff>1293</xdr:rowOff>
    </xdr:to>
    <xdr:sp macro="" textlink="">
      <xdr:nvSpPr>
        <xdr:cNvPr id="467" name="フローチャート: 判断 466"/>
        <xdr:cNvSpPr/>
      </xdr:nvSpPr>
      <xdr:spPr>
        <a:xfrm>
          <a:off x="7810500" y="1653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163870</xdr:rowOff>
    </xdr:from>
    <xdr:ext cx="534377" cy="259045"/>
    <xdr:sp macro="" textlink="">
      <xdr:nvSpPr>
        <xdr:cNvPr id="468" name="テキスト ボックス 467"/>
        <xdr:cNvSpPr txBox="1"/>
      </xdr:nvSpPr>
      <xdr:spPr>
        <a:xfrm>
          <a:off x="7594111" y="1662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79074</xdr:rowOff>
    </xdr:from>
    <xdr:to>
      <xdr:col>36</xdr:col>
      <xdr:colOff>165100</xdr:colOff>
      <xdr:row>97</xdr:row>
      <xdr:rowOff>9224</xdr:rowOff>
    </xdr:to>
    <xdr:sp macro="" textlink="">
      <xdr:nvSpPr>
        <xdr:cNvPr id="469" name="フローチャート: 判断 468"/>
        <xdr:cNvSpPr/>
      </xdr:nvSpPr>
      <xdr:spPr>
        <a:xfrm>
          <a:off x="6921500" y="165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351</xdr:rowOff>
    </xdr:from>
    <xdr:ext cx="534377" cy="259045"/>
    <xdr:sp macro="" textlink="">
      <xdr:nvSpPr>
        <xdr:cNvPr id="470" name="テキスト ボックス 469"/>
        <xdr:cNvSpPr txBox="1"/>
      </xdr:nvSpPr>
      <xdr:spPr>
        <a:xfrm>
          <a:off x="6705111" y="1663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17911</xdr:rowOff>
    </xdr:from>
    <xdr:to>
      <xdr:col>55</xdr:col>
      <xdr:colOff>50800</xdr:colOff>
      <xdr:row>95</xdr:row>
      <xdr:rowOff>119511</xdr:rowOff>
    </xdr:to>
    <xdr:sp macro="" textlink="">
      <xdr:nvSpPr>
        <xdr:cNvPr id="476" name="楕円 475"/>
        <xdr:cNvSpPr/>
      </xdr:nvSpPr>
      <xdr:spPr>
        <a:xfrm>
          <a:off x="10426700" y="1630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40788</xdr:rowOff>
    </xdr:from>
    <xdr:ext cx="599010" cy="259045"/>
    <xdr:sp macro="" textlink="">
      <xdr:nvSpPr>
        <xdr:cNvPr id="477" name="土木費該当値テキスト"/>
        <xdr:cNvSpPr txBox="1"/>
      </xdr:nvSpPr>
      <xdr:spPr>
        <a:xfrm>
          <a:off x="10528300" y="1615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169894</xdr:rowOff>
    </xdr:from>
    <xdr:to>
      <xdr:col>50</xdr:col>
      <xdr:colOff>165100</xdr:colOff>
      <xdr:row>95</xdr:row>
      <xdr:rowOff>100044</xdr:rowOff>
    </xdr:to>
    <xdr:sp macro="" textlink="">
      <xdr:nvSpPr>
        <xdr:cNvPr id="478" name="楕円 477"/>
        <xdr:cNvSpPr/>
      </xdr:nvSpPr>
      <xdr:spPr>
        <a:xfrm>
          <a:off x="9588500" y="1628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116571</xdr:rowOff>
    </xdr:from>
    <xdr:ext cx="599010" cy="259045"/>
    <xdr:sp macro="" textlink="">
      <xdr:nvSpPr>
        <xdr:cNvPr id="479" name="テキスト ボックス 478"/>
        <xdr:cNvSpPr txBox="1"/>
      </xdr:nvSpPr>
      <xdr:spPr>
        <a:xfrm>
          <a:off x="9339795" y="160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38622</xdr:rowOff>
    </xdr:from>
    <xdr:to>
      <xdr:col>46</xdr:col>
      <xdr:colOff>38100</xdr:colOff>
      <xdr:row>95</xdr:row>
      <xdr:rowOff>140222</xdr:rowOff>
    </xdr:to>
    <xdr:sp macro="" textlink="">
      <xdr:nvSpPr>
        <xdr:cNvPr id="480" name="楕円 479"/>
        <xdr:cNvSpPr/>
      </xdr:nvSpPr>
      <xdr:spPr>
        <a:xfrm>
          <a:off x="8699500" y="1632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156749</xdr:rowOff>
    </xdr:from>
    <xdr:ext cx="599010" cy="259045"/>
    <xdr:sp macro="" textlink="">
      <xdr:nvSpPr>
        <xdr:cNvPr id="481" name="テキスト ボックス 480"/>
        <xdr:cNvSpPr txBox="1"/>
      </xdr:nvSpPr>
      <xdr:spPr>
        <a:xfrm>
          <a:off x="8450795" y="1610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116173</xdr:rowOff>
    </xdr:from>
    <xdr:to>
      <xdr:col>41</xdr:col>
      <xdr:colOff>101600</xdr:colOff>
      <xdr:row>95</xdr:row>
      <xdr:rowOff>46323</xdr:rowOff>
    </xdr:to>
    <xdr:sp macro="" textlink="">
      <xdr:nvSpPr>
        <xdr:cNvPr id="482" name="楕円 481"/>
        <xdr:cNvSpPr/>
      </xdr:nvSpPr>
      <xdr:spPr>
        <a:xfrm>
          <a:off x="7810500" y="162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62850</xdr:rowOff>
    </xdr:from>
    <xdr:ext cx="599010" cy="259045"/>
    <xdr:sp macro="" textlink="">
      <xdr:nvSpPr>
        <xdr:cNvPr id="483" name="テキスト ボックス 482"/>
        <xdr:cNvSpPr txBox="1"/>
      </xdr:nvSpPr>
      <xdr:spPr>
        <a:xfrm>
          <a:off x="7561795" y="16007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17399</xdr:rowOff>
    </xdr:from>
    <xdr:to>
      <xdr:col>36</xdr:col>
      <xdr:colOff>165100</xdr:colOff>
      <xdr:row>95</xdr:row>
      <xdr:rowOff>118999</xdr:rowOff>
    </xdr:to>
    <xdr:sp macro="" textlink="">
      <xdr:nvSpPr>
        <xdr:cNvPr id="484" name="楕円 483"/>
        <xdr:cNvSpPr/>
      </xdr:nvSpPr>
      <xdr:spPr>
        <a:xfrm>
          <a:off x="6921500" y="1630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135526</xdr:rowOff>
    </xdr:from>
    <xdr:ext cx="599010" cy="259045"/>
    <xdr:sp macro="" textlink="">
      <xdr:nvSpPr>
        <xdr:cNvPr id="485" name="テキスト ボックス 484"/>
        <xdr:cNvSpPr txBox="1"/>
      </xdr:nvSpPr>
      <xdr:spPr>
        <a:xfrm>
          <a:off x="6672795" y="1608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135585</xdr:rowOff>
    </xdr:from>
    <xdr:to>
      <xdr:col>85</xdr:col>
      <xdr:colOff>127000</xdr:colOff>
      <xdr:row>37</xdr:row>
      <xdr:rowOff>8331</xdr:rowOff>
    </xdr:to>
    <xdr:cxnSp macro="">
      <xdr:nvCxnSpPr>
        <xdr:cNvPr id="515" name="直線コネクタ 514"/>
        <xdr:cNvCxnSpPr/>
      </xdr:nvCxnSpPr>
      <xdr:spPr>
        <a:xfrm>
          <a:off x="15481300" y="6307785"/>
          <a:ext cx="8382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50184</xdr:rowOff>
    </xdr:from>
    <xdr:to>
      <xdr:col>81</xdr:col>
      <xdr:colOff>50800</xdr:colOff>
      <xdr:row>36</xdr:row>
      <xdr:rowOff>135585</xdr:rowOff>
    </xdr:to>
    <xdr:cxnSp macro="">
      <xdr:nvCxnSpPr>
        <xdr:cNvPr id="518" name="直線コネクタ 517"/>
        <xdr:cNvCxnSpPr/>
      </xdr:nvCxnSpPr>
      <xdr:spPr>
        <a:xfrm>
          <a:off x="14592300" y="6222384"/>
          <a:ext cx="889000" cy="8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50184</xdr:rowOff>
    </xdr:from>
    <xdr:to>
      <xdr:col>76</xdr:col>
      <xdr:colOff>114300</xdr:colOff>
      <xdr:row>37</xdr:row>
      <xdr:rowOff>69405</xdr:rowOff>
    </xdr:to>
    <xdr:cxnSp macro="">
      <xdr:nvCxnSpPr>
        <xdr:cNvPr id="521" name="直線コネクタ 520"/>
        <xdr:cNvCxnSpPr/>
      </xdr:nvCxnSpPr>
      <xdr:spPr>
        <a:xfrm flipV="1">
          <a:off x="13703300" y="6222384"/>
          <a:ext cx="889000" cy="19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107561</xdr:rowOff>
    </xdr:from>
    <xdr:ext cx="534377" cy="259045"/>
    <xdr:sp macro="" textlink="">
      <xdr:nvSpPr>
        <xdr:cNvPr id="523" name="テキスト ボックス 522"/>
        <xdr:cNvSpPr txBox="1"/>
      </xdr:nvSpPr>
      <xdr:spPr>
        <a:xfrm>
          <a:off x="14325111" y="627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21838</xdr:rowOff>
    </xdr:from>
    <xdr:to>
      <xdr:col>71</xdr:col>
      <xdr:colOff>177800</xdr:colOff>
      <xdr:row>37</xdr:row>
      <xdr:rowOff>69405</xdr:rowOff>
    </xdr:to>
    <xdr:cxnSp macro="">
      <xdr:nvCxnSpPr>
        <xdr:cNvPr id="524" name="直線コネクタ 523"/>
        <xdr:cNvCxnSpPr/>
      </xdr:nvCxnSpPr>
      <xdr:spPr>
        <a:xfrm>
          <a:off x="12814300" y="6365488"/>
          <a:ext cx="889000" cy="4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67392</xdr:rowOff>
    </xdr:from>
    <xdr:to>
      <xdr:col>72</xdr:col>
      <xdr:colOff>38100</xdr:colOff>
      <xdr:row>37</xdr:row>
      <xdr:rowOff>168993</xdr:rowOff>
    </xdr:to>
    <xdr:sp macro="" textlink="">
      <xdr:nvSpPr>
        <xdr:cNvPr id="525" name="フローチャート: 判断 524"/>
        <xdr:cNvSpPr/>
      </xdr:nvSpPr>
      <xdr:spPr>
        <a:xfrm>
          <a:off x="13652500" y="6411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160120</xdr:rowOff>
    </xdr:from>
    <xdr:ext cx="534377" cy="259045"/>
    <xdr:sp macro="" textlink="">
      <xdr:nvSpPr>
        <xdr:cNvPr id="526" name="テキスト ボックス 525"/>
        <xdr:cNvSpPr txBox="1"/>
      </xdr:nvSpPr>
      <xdr:spPr>
        <a:xfrm>
          <a:off x="13436111" y="650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64288</xdr:rowOff>
    </xdr:from>
    <xdr:to>
      <xdr:col>67</xdr:col>
      <xdr:colOff>101600</xdr:colOff>
      <xdr:row>37</xdr:row>
      <xdr:rowOff>165888</xdr:rowOff>
    </xdr:to>
    <xdr:sp macro="" textlink="">
      <xdr:nvSpPr>
        <xdr:cNvPr id="527" name="フローチャート: 判断 526"/>
        <xdr:cNvSpPr/>
      </xdr:nvSpPr>
      <xdr:spPr>
        <a:xfrm>
          <a:off x="12763500" y="64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157015</xdr:rowOff>
    </xdr:from>
    <xdr:ext cx="534377" cy="259045"/>
    <xdr:sp macro="" textlink="">
      <xdr:nvSpPr>
        <xdr:cNvPr id="528" name="テキスト ボックス 527"/>
        <xdr:cNvSpPr txBox="1"/>
      </xdr:nvSpPr>
      <xdr:spPr>
        <a:xfrm>
          <a:off x="12547111" y="65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128981</xdr:rowOff>
    </xdr:from>
    <xdr:to>
      <xdr:col>85</xdr:col>
      <xdr:colOff>177800</xdr:colOff>
      <xdr:row>37</xdr:row>
      <xdr:rowOff>59131</xdr:rowOff>
    </xdr:to>
    <xdr:sp macro="" textlink="">
      <xdr:nvSpPr>
        <xdr:cNvPr id="534" name="楕円 533"/>
        <xdr:cNvSpPr/>
      </xdr:nvSpPr>
      <xdr:spPr>
        <a:xfrm>
          <a:off x="16268700" y="630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107408</xdr:rowOff>
    </xdr:from>
    <xdr:ext cx="534377" cy="259045"/>
    <xdr:sp macro="" textlink="">
      <xdr:nvSpPr>
        <xdr:cNvPr id="535" name="消防費該当値テキスト"/>
        <xdr:cNvSpPr txBox="1"/>
      </xdr:nvSpPr>
      <xdr:spPr>
        <a:xfrm>
          <a:off x="16370300" y="627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84785</xdr:rowOff>
    </xdr:from>
    <xdr:to>
      <xdr:col>81</xdr:col>
      <xdr:colOff>101600</xdr:colOff>
      <xdr:row>37</xdr:row>
      <xdr:rowOff>14935</xdr:rowOff>
    </xdr:to>
    <xdr:sp macro="" textlink="">
      <xdr:nvSpPr>
        <xdr:cNvPr id="536" name="楕円 535"/>
        <xdr:cNvSpPr/>
      </xdr:nvSpPr>
      <xdr:spPr>
        <a:xfrm>
          <a:off x="15430500" y="62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6062</xdr:rowOff>
    </xdr:from>
    <xdr:ext cx="534377" cy="259045"/>
    <xdr:sp macro="" textlink="">
      <xdr:nvSpPr>
        <xdr:cNvPr id="537" name="テキスト ボックス 536"/>
        <xdr:cNvSpPr txBox="1"/>
      </xdr:nvSpPr>
      <xdr:spPr>
        <a:xfrm>
          <a:off x="15214111" y="634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170834</xdr:rowOff>
    </xdr:from>
    <xdr:to>
      <xdr:col>76</xdr:col>
      <xdr:colOff>165100</xdr:colOff>
      <xdr:row>36</xdr:row>
      <xdr:rowOff>100984</xdr:rowOff>
    </xdr:to>
    <xdr:sp macro="" textlink="">
      <xdr:nvSpPr>
        <xdr:cNvPr id="538" name="楕円 537"/>
        <xdr:cNvSpPr/>
      </xdr:nvSpPr>
      <xdr:spPr>
        <a:xfrm>
          <a:off x="14541500" y="617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117511</xdr:rowOff>
    </xdr:from>
    <xdr:ext cx="534377" cy="259045"/>
    <xdr:sp macro="" textlink="">
      <xdr:nvSpPr>
        <xdr:cNvPr id="539" name="テキスト ボックス 538"/>
        <xdr:cNvSpPr txBox="1"/>
      </xdr:nvSpPr>
      <xdr:spPr>
        <a:xfrm>
          <a:off x="14325111" y="594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18605</xdr:rowOff>
    </xdr:from>
    <xdr:to>
      <xdr:col>72</xdr:col>
      <xdr:colOff>38100</xdr:colOff>
      <xdr:row>37</xdr:row>
      <xdr:rowOff>120205</xdr:rowOff>
    </xdr:to>
    <xdr:sp macro="" textlink="">
      <xdr:nvSpPr>
        <xdr:cNvPr id="540" name="楕円 539"/>
        <xdr:cNvSpPr/>
      </xdr:nvSpPr>
      <xdr:spPr>
        <a:xfrm>
          <a:off x="13652500" y="63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136732</xdr:rowOff>
    </xdr:from>
    <xdr:ext cx="534377" cy="259045"/>
    <xdr:sp macro="" textlink="">
      <xdr:nvSpPr>
        <xdr:cNvPr id="541" name="テキスト ボックス 540"/>
        <xdr:cNvSpPr txBox="1"/>
      </xdr:nvSpPr>
      <xdr:spPr>
        <a:xfrm>
          <a:off x="13436111" y="613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142488</xdr:rowOff>
    </xdr:from>
    <xdr:to>
      <xdr:col>67</xdr:col>
      <xdr:colOff>101600</xdr:colOff>
      <xdr:row>37</xdr:row>
      <xdr:rowOff>72638</xdr:rowOff>
    </xdr:to>
    <xdr:sp macro="" textlink="">
      <xdr:nvSpPr>
        <xdr:cNvPr id="542" name="楕円 541"/>
        <xdr:cNvSpPr/>
      </xdr:nvSpPr>
      <xdr:spPr>
        <a:xfrm>
          <a:off x="12763500" y="631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89165</xdr:rowOff>
    </xdr:from>
    <xdr:ext cx="534377" cy="259045"/>
    <xdr:sp macro="" textlink="">
      <xdr:nvSpPr>
        <xdr:cNvPr id="543" name="テキスト ボックス 542"/>
        <xdr:cNvSpPr txBox="1"/>
      </xdr:nvSpPr>
      <xdr:spPr>
        <a:xfrm>
          <a:off x="12547111" y="6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86178</xdr:rowOff>
    </xdr:from>
    <xdr:to>
      <xdr:col>85</xdr:col>
      <xdr:colOff>127000</xdr:colOff>
      <xdr:row>57</xdr:row>
      <xdr:rowOff>63642</xdr:rowOff>
    </xdr:to>
    <xdr:cxnSp macro="">
      <xdr:nvCxnSpPr>
        <xdr:cNvPr id="574" name="直線コネクタ 573"/>
        <xdr:cNvCxnSpPr/>
      </xdr:nvCxnSpPr>
      <xdr:spPr>
        <a:xfrm flipV="1">
          <a:off x="15481300" y="9687378"/>
          <a:ext cx="838200" cy="14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52915</xdr:rowOff>
    </xdr:from>
    <xdr:ext cx="534377" cy="259045"/>
    <xdr:sp macro="" textlink="">
      <xdr:nvSpPr>
        <xdr:cNvPr id="575" name="教育費平均値テキスト"/>
        <xdr:cNvSpPr txBox="1"/>
      </xdr:nvSpPr>
      <xdr:spPr>
        <a:xfrm>
          <a:off x="16370300" y="9825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63642</xdr:rowOff>
    </xdr:from>
    <xdr:to>
      <xdr:col>81</xdr:col>
      <xdr:colOff>50800</xdr:colOff>
      <xdr:row>57</xdr:row>
      <xdr:rowOff>107758</xdr:rowOff>
    </xdr:to>
    <xdr:cxnSp macro="">
      <xdr:nvCxnSpPr>
        <xdr:cNvPr id="577" name="直線コネクタ 576"/>
        <xdr:cNvCxnSpPr/>
      </xdr:nvCxnSpPr>
      <xdr:spPr>
        <a:xfrm flipV="1">
          <a:off x="14592300" y="9836292"/>
          <a:ext cx="889000" cy="4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7731</xdr:rowOff>
    </xdr:from>
    <xdr:ext cx="534377" cy="259045"/>
    <xdr:sp macro="" textlink="">
      <xdr:nvSpPr>
        <xdr:cNvPr id="579" name="テキスト ボックス 578"/>
        <xdr:cNvSpPr txBox="1"/>
      </xdr:nvSpPr>
      <xdr:spPr>
        <a:xfrm>
          <a:off x="15214111" y="99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132959</xdr:rowOff>
    </xdr:from>
    <xdr:to>
      <xdr:col>76</xdr:col>
      <xdr:colOff>114300</xdr:colOff>
      <xdr:row>57</xdr:row>
      <xdr:rowOff>107758</xdr:rowOff>
    </xdr:to>
    <xdr:cxnSp macro="">
      <xdr:nvCxnSpPr>
        <xdr:cNvPr id="580" name="直線コネクタ 579"/>
        <xdr:cNvCxnSpPr/>
      </xdr:nvCxnSpPr>
      <xdr:spPr>
        <a:xfrm>
          <a:off x="13703300" y="9734159"/>
          <a:ext cx="889000" cy="1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8864</xdr:rowOff>
    </xdr:from>
    <xdr:ext cx="534377" cy="259045"/>
    <xdr:sp macro="" textlink="">
      <xdr:nvSpPr>
        <xdr:cNvPr id="582" name="テキスト ボックス 581"/>
        <xdr:cNvSpPr txBox="1"/>
      </xdr:nvSpPr>
      <xdr:spPr>
        <a:xfrm>
          <a:off x="14325111" y="9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132959</xdr:rowOff>
    </xdr:from>
    <xdr:to>
      <xdr:col>71</xdr:col>
      <xdr:colOff>177800</xdr:colOff>
      <xdr:row>57</xdr:row>
      <xdr:rowOff>110073</xdr:rowOff>
    </xdr:to>
    <xdr:cxnSp macro="">
      <xdr:nvCxnSpPr>
        <xdr:cNvPr id="583" name="直線コネクタ 582"/>
        <xdr:cNvCxnSpPr/>
      </xdr:nvCxnSpPr>
      <xdr:spPr>
        <a:xfrm flipV="1">
          <a:off x="12814300" y="9734159"/>
          <a:ext cx="889000" cy="14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157480</xdr:rowOff>
    </xdr:from>
    <xdr:to>
      <xdr:col>72</xdr:col>
      <xdr:colOff>38100</xdr:colOff>
      <xdr:row>58</xdr:row>
      <xdr:rowOff>87630</xdr:rowOff>
    </xdr:to>
    <xdr:sp macro="" textlink="">
      <xdr:nvSpPr>
        <xdr:cNvPr id="584" name="フローチャート: 判断 583"/>
        <xdr:cNvSpPr/>
      </xdr:nvSpPr>
      <xdr:spPr>
        <a:xfrm>
          <a:off x="136525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78757</xdr:rowOff>
    </xdr:from>
    <xdr:ext cx="534377" cy="259045"/>
    <xdr:sp macro="" textlink="">
      <xdr:nvSpPr>
        <xdr:cNvPr id="585" name="テキスト ボックス 584"/>
        <xdr:cNvSpPr txBox="1"/>
      </xdr:nvSpPr>
      <xdr:spPr>
        <a:xfrm>
          <a:off x="13436111" y="1002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152212</xdr:rowOff>
    </xdr:from>
    <xdr:to>
      <xdr:col>67</xdr:col>
      <xdr:colOff>101600</xdr:colOff>
      <xdr:row>58</xdr:row>
      <xdr:rowOff>82362</xdr:rowOff>
    </xdr:to>
    <xdr:sp macro="" textlink="">
      <xdr:nvSpPr>
        <xdr:cNvPr id="586" name="フローチャート: 判断 585"/>
        <xdr:cNvSpPr/>
      </xdr:nvSpPr>
      <xdr:spPr>
        <a:xfrm>
          <a:off x="12763500" y="992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73489</xdr:rowOff>
    </xdr:from>
    <xdr:ext cx="534377" cy="259045"/>
    <xdr:sp macro="" textlink="">
      <xdr:nvSpPr>
        <xdr:cNvPr id="587" name="テキスト ボックス 586"/>
        <xdr:cNvSpPr txBox="1"/>
      </xdr:nvSpPr>
      <xdr:spPr>
        <a:xfrm>
          <a:off x="12547111" y="1001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35378</xdr:rowOff>
    </xdr:from>
    <xdr:to>
      <xdr:col>85</xdr:col>
      <xdr:colOff>177800</xdr:colOff>
      <xdr:row>56</xdr:row>
      <xdr:rowOff>136978</xdr:rowOff>
    </xdr:to>
    <xdr:sp macro="" textlink="">
      <xdr:nvSpPr>
        <xdr:cNvPr id="593" name="楕円 592"/>
        <xdr:cNvSpPr/>
      </xdr:nvSpPr>
      <xdr:spPr>
        <a:xfrm>
          <a:off x="16268700" y="963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58255</xdr:rowOff>
    </xdr:from>
    <xdr:ext cx="599010" cy="259045"/>
    <xdr:sp macro="" textlink="">
      <xdr:nvSpPr>
        <xdr:cNvPr id="594" name="教育費該当値テキスト"/>
        <xdr:cNvSpPr txBox="1"/>
      </xdr:nvSpPr>
      <xdr:spPr>
        <a:xfrm>
          <a:off x="16370300" y="948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12842</xdr:rowOff>
    </xdr:from>
    <xdr:to>
      <xdr:col>81</xdr:col>
      <xdr:colOff>101600</xdr:colOff>
      <xdr:row>57</xdr:row>
      <xdr:rowOff>114442</xdr:rowOff>
    </xdr:to>
    <xdr:sp macro="" textlink="">
      <xdr:nvSpPr>
        <xdr:cNvPr id="595" name="楕円 594"/>
        <xdr:cNvSpPr/>
      </xdr:nvSpPr>
      <xdr:spPr>
        <a:xfrm>
          <a:off x="15430500" y="978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130969</xdr:rowOff>
    </xdr:from>
    <xdr:ext cx="599010" cy="259045"/>
    <xdr:sp macro="" textlink="">
      <xdr:nvSpPr>
        <xdr:cNvPr id="596" name="テキスト ボックス 595"/>
        <xdr:cNvSpPr txBox="1"/>
      </xdr:nvSpPr>
      <xdr:spPr>
        <a:xfrm>
          <a:off x="15181795" y="956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56958</xdr:rowOff>
    </xdr:from>
    <xdr:to>
      <xdr:col>76</xdr:col>
      <xdr:colOff>165100</xdr:colOff>
      <xdr:row>57</xdr:row>
      <xdr:rowOff>158558</xdr:rowOff>
    </xdr:to>
    <xdr:sp macro="" textlink="">
      <xdr:nvSpPr>
        <xdr:cNvPr id="597" name="楕円 596"/>
        <xdr:cNvSpPr/>
      </xdr:nvSpPr>
      <xdr:spPr>
        <a:xfrm>
          <a:off x="14541500" y="982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3635</xdr:rowOff>
    </xdr:from>
    <xdr:ext cx="599010" cy="259045"/>
    <xdr:sp macro="" textlink="">
      <xdr:nvSpPr>
        <xdr:cNvPr id="598" name="テキスト ボックス 597"/>
        <xdr:cNvSpPr txBox="1"/>
      </xdr:nvSpPr>
      <xdr:spPr>
        <a:xfrm>
          <a:off x="14292795" y="960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82159</xdr:rowOff>
    </xdr:from>
    <xdr:to>
      <xdr:col>72</xdr:col>
      <xdr:colOff>38100</xdr:colOff>
      <xdr:row>57</xdr:row>
      <xdr:rowOff>12309</xdr:rowOff>
    </xdr:to>
    <xdr:sp macro="" textlink="">
      <xdr:nvSpPr>
        <xdr:cNvPr id="599" name="楕円 598"/>
        <xdr:cNvSpPr/>
      </xdr:nvSpPr>
      <xdr:spPr>
        <a:xfrm>
          <a:off x="13652500" y="968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28836</xdr:rowOff>
    </xdr:from>
    <xdr:ext cx="599010" cy="259045"/>
    <xdr:sp macro="" textlink="">
      <xdr:nvSpPr>
        <xdr:cNvPr id="600" name="テキスト ボックス 599"/>
        <xdr:cNvSpPr txBox="1"/>
      </xdr:nvSpPr>
      <xdr:spPr>
        <a:xfrm>
          <a:off x="13403795" y="945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59273</xdr:rowOff>
    </xdr:from>
    <xdr:to>
      <xdr:col>67</xdr:col>
      <xdr:colOff>101600</xdr:colOff>
      <xdr:row>57</xdr:row>
      <xdr:rowOff>160873</xdr:rowOff>
    </xdr:to>
    <xdr:sp macro="" textlink="">
      <xdr:nvSpPr>
        <xdr:cNvPr id="601" name="楕円 600"/>
        <xdr:cNvSpPr/>
      </xdr:nvSpPr>
      <xdr:spPr>
        <a:xfrm>
          <a:off x="12763500" y="983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5950</xdr:rowOff>
    </xdr:from>
    <xdr:ext cx="599010" cy="259045"/>
    <xdr:sp macro="" textlink="">
      <xdr:nvSpPr>
        <xdr:cNvPr id="602" name="テキスト ボックス 601"/>
        <xdr:cNvSpPr txBox="1"/>
      </xdr:nvSpPr>
      <xdr:spPr>
        <a:xfrm>
          <a:off x="12514795" y="9607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87878</xdr:rowOff>
    </xdr:from>
    <xdr:to>
      <xdr:col>85</xdr:col>
      <xdr:colOff>127000</xdr:colOff>
      <xdr:row>78</xdr:row>
      <xdr:rowOff>139700</xdr:rowOff>
    </xdr:to>
    <xdr:cxnSp macro="">
      <xdr:nvCxnSpPr>
        <xdr:cNvPr id="629" name="直線コネクタ 628"/>
        <xdr:cNvCxnSpPr/>
      </xdr:nvCxnSpPr>
      <xdr:spPr>
        <a:xfrm>
          <a:off x="15481300" y="13460978"/>
          <a:ext cx="838200" cy="5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87878</xdr:rowOff>
    </xdr:from>
    <xdr:to>
      <xdr:col>81</xdr:col>
      <xdr:colOff>50800</xdr:colOff>
      <xdr:row>78</xdr:row>
      <xdr:rowOff>105369</xdr:rowOff>
    </xdr:to>
    <xdr:cxnSp macro="">
      <xdr:nvCxnSpPr>
        <xdr:cNvPr id="632" name="直線コネクタ 631"/>
        <xdr:cNvCxnSpPr/>
      </xdr:nvCxnSpPr>
      <xdr:spPr>
        <a:xfrm flipV="1">
          <a:off x="14592300" y="13460978"/>
          <a:ext cx="889000" cy="1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152743</xdr:rowOff>
    </xdr:from>
    <xdr:ext cx="534377" cy="259045"/>
    <xdr:sp macro="" textlink="">
      <xdr:nvSpPr>
        <xdr:cNvPr id="634" name="テキスト ボックス 633"/>
        <xdr:cNvSpPr txBox="1"/>
      </xdr:nvSpPr>
      <xdr:spPr>
        <a:xfrm>
          <a:off x="15214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105369</xdr:rowOff>
    </xdr:from>
    <xdr:to>
      <xdr:col>76</xdr:col>
      <xdr:colOff>114300</xdr:colOff>
      <xdr:row>78</xdr:row>
      <xdr:rowOff>139700</xdr:rowOff>
    </xdr:to>
    <xdr:cxnSp macro="">
      <xdr:nvCxnSpPr>
        <xdr:cNvPr id="635" name="直線コネクタ 634"/>
        <xdr:cNvCxnSpPr/>
      </xdr:nvCxnSpPr>
      <xdr:spPr>
        <a:xfrm flipV="1">
          <a:off x="13703300" y="13478469"/>
          <a:ext cx="889000" cy="3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156833</xdr:rowOff>
    </xdr:from>
    <xdr:ext cx="534377" cy="259045"/>
    <xdr:sp macro="" textlink="">
      <xdr:nvSpPr>
        <xdr:cNvPr id="637" name="テキスト ボックス 636"/>
        <xdr:cNvSpPr txBox="1"/>
      </xdr:nvSpPr>
      <xdr:spPr>
        <a:xfrm>
          <a:off x="14325111" y="135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53871</xdr:rowOff>
    </xdr:from>
    <xdr:to>
      <xdr:col>72</xdr:col>
      <xdr:colOff>38100</xdr:colOff>
      <xdr:row>78</xdr:row>
      <xdr:rowOff>155471</xdr:rowOff>
    </xdr:to>
    <xdr:sp macro="" textlink="">
      <xdr:nvSpPr>
        <xdr:cNvPr id="639" name="フローチャート: 判断 638"/>
        <xdr:cNvSpPr/>
      </xdr:nvSpPr>
      <xdr:spPr>
        <a:xfrm>
          <a:off x="13652500" y="1342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548</xdr:rowOff>
    </xdr:from>
    <xdr:ext cx="534377" cy="259045"/>
    <xdr:sp macro="" textlink="">
      <xdr:nvSpPr>
        <xdr:cNvPr id="640" name="テキスト ボックス 639"/>
        <xdr:cNvSpPr txBox="1"/>
      </xdr:nvSpPr>
      <xdr:spPr>
        <a:xfrm>
          <a:off x="13436111" y="1320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57086</xdr:rowOff>
    </xdr:from>
    <xdr:to>
      <xdr:col>67</xdr:col>
      <xdr:colOff>101600</xdr:colOff>
      <xdr:row>78</xdr:row>
      <xdr:rowOff>158686</xdr:rowOff>
    </xdr:to>
    <xdr:sp macro="" textlink="">
      <xdr:nvSpPr>
        <xdr:cNvPr id="641" name="フローチャート: 判断 640"/>
        <xdr:cNvSpPr/>
      </xdr:nvSpPr>
      <xdr:spPr>
        <a:xfrm>
          <a:off x="12763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3763</xdr:rowOff>
    </xdr:from>
    <xdr:ext cx="534377" cy="259045"/>
    <xdr:sp macro="" textlink="">
      <xdr:nvSpPr>
        <xdr:cNvPr id="642" name="テキスト ボックス 641"/>
        <xdr:cNvSpPr txBox="1"/>
      </xdr:nvSpPr>
      <xdr:spPr>
        <a:xfrm>
          <a:off x="12547111" y="1320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31279</xdr:rowOff>
    </xdr:from>
    <xdr:ext cx="249299" cy="259045"/>
    <xdr:sp macro="" textlink="">
      <xdr:nvSpPr>
        <xdr:cNvPr id="649" name="災害復旧費該当値テキスト"/>
        <xdr:cNvSpPr txBox="1"/>
      </xdr:nvSpPr>
      <xdr:spPr>
        <a:xfrm>
          <a:off x="16370300" y="13404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37078</xdr:rowOff>
    </xdr:from>
    <xdr:to>
      <xdr:col>81</xdr:col>
      <xdr:colOff>101600</xdr:colOff>
      <xdr:row>78</xdr:row>
      <xdr:rowOff>138678</xdr:rowOff>
    </xdr:to>
    <xdr:sp macro="" textlink="">
      <xdr:nvSpPr>
        <xdr:cNvPr id="650" name="楕円 649"/>
        <xdr:cNvSpPr/>
      </xdr:nvSpPr>
      <xdr:spPr>
        <a:xfrm>
          <a:off x="15430500" y="1341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155205</xdr:rowOff>
    </xdr:from>
    <xdr:ext cx="534377" cy="259045"/>
    <xdr:sp macro="" textlink="">
      <xdr:nvSpPr>
        <xdr:cNvPr id="651" name="テキスト ボックス 650"/>
        <xdr:cNvSpPr txBox="1"/>
      </xdr:nvSpPr>
      <xdr:spPr>
        <a:xfrm>
          <a:off x="15214111" y="131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54569</xdr:rowOff>
    </xdr:from>
    <xdr:to>
      <xdr:col>76</xdr:col>
      <xdr:colOff>165100</xdr:colOff>
      <xdr:row>78</xdr:row>
      <xdr:rowOff>156169</xdr:rowOff>
    </xdr:to>
    <xdr:sp macro="" textlink="">
      <xdr:nvSpPr>
        <xdr:cNvPr id="652" name="楕円 651"/>
        <xdr:cNvSpPr/>
      </xdr:nvSpPr>
      <xdr:spPr>
        <a:xfrm>
          <a:off x="14541500" y="1342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1246</xdr:rowOff>
    </xdr:from>
    <xdr:ext cx="534377" cy="259045"/>
    <xdr:sp macro="" textlink="">
      <xdr:nvSpPr>
        <xdr:cNvPr id="653" name="テキスト ボックス 652"/>
        <xdr:cNvSpPr txBox="1"/>
      </xdr:nvSpPr>
      <xdr:spPr>
        <a:xfrm>
          <a:off x="14325111" y="1320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142571</xdr:rowOff>
    </xdr:from>
    <xdr:to>
      <xdr:col>85</xdr:col>
      <xdr:colOff>127000</xdr:colOff>
      <xdr:row>95</xdr:row>
      <xdr:rowOff>156973</xdr:rowOff>
    </xdr:to>
    <xdr:cxnSp macro="">
      <xdr:nvCxnSpPr>
        <xdr:cNvPr id="684" name="直線コネクタ 683"/>
        <xdr:cNvCxnSpPr/>
      </xdr:nvCxnSpPr>
      <xdr:spPr>
        <a:xfrm flipV="1">
          <a:off x="15481300" y="16430321"/>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83557</xdr:rowOff>
    </xdr:from>
    <xdr:ext cx="599010" cy="259045"/>
    <xdr:sp macro="" textlink="">
      <xdr:nvSpPr>
        <xdr:cNvPr id="685" name="公債費平均値テキスト"/>
        <xdr:cNvSpPr txBox="1"/>
      </xdr:nvSpPr>
      <xdr:spPr>
        <a:xfrm>
          <a:off x="16370300" y="1637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156973</xdr:rowOff>
    </xdr:from>
    <xdr:to>
      <xdr:col>81</xdr:col>
      <xdr:colOff>50800</xdr:colOff>
      <xdr:row>96</xdr:row>
      <xdr:rowOff>4772</xdr:rowOff>
    </xdr:to>
    <xdr:cxnSp macro="">
      <xdr:nvCxnSpPr>
        <xdr:cNvPr id="687" name="直線コネクタ 686"/>
        <xdr:cNvCxnSpPr/>
      </xdr:nvCxnSpPr>
      <xdr:spPr>
        <a:xfrm flipV="1">
          <a:off x="14592300" y="16444723"/>
          <a:ext cx="889000" cy="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46521</xdr:rowOff>
    </xdr:from>
    <xdr:ext cx="599010" cy="259045"/>
    <xdr:sp macro="" textlink="">
      <xdr:nvSpPr>
        <xdr:cNvPr id="689" name="テキスト ボックス 688"/>
        <xdr:cNvSpPr txBox="1"/>
      </xdr:nvSpPr>
      <xdr:spPr>
        <a:xfrm>
          <a:off x="15181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151098</xdr:rowOff>
    </xdr:from>
    <xdr:to>
      <xdr:col>76</xdr:col>
      <xdr:colOff>114300</xdr:colOff>
      <xdr:row>96</xdr:row>
      <xdr:rowOff>4772</xdr:rowOff>
    </xdr:to>
    <xdr:cxnSp macro="">
      <xdr:nvCxnSpPr>
        <xdr:cNvPr id="690" name="直線コネクタ 689"/>
        <xdr:cNvCxnSpPr/>
      </xdr:nvCxnSpPr>
      <xdr:spPr>
        <a:xfrm>
          <a:off x="13703300" y="16438848"/>
          <a:ext cx="889000" cy="2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2" name="テキスト ボックス 691"/>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65739</xdr:rowOff>
    </xdr:from>
    <xdr:to>
      <xdr:col>71</xdr:col>
      <xdr:colOff>177800</xdr:colOff>
      <xdr:row>95</xdr:row>
      <xdr:rowOff>151098</xdr:rowOff>
    </xdr:to>
    <xdr:cxnSp macro="">
      <xdr:nvCxnSpPr>
        <xdr:cNvPr id="693" name="直線コネクタ 692"/>
        <xdr:cNvCxnSpPr/>
      </xdr:nvCxnSpPr>
      <xdr:spPr>
        <a:xfrm>
          <a:off x="12814300" y="16353489"/>
          <a:ext cx="889000" cy="8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295</xdr:rowOff>
    </xdr:from>
    <xdr:to>
      <xdr:col>72</xdr:col>
      <xdr:colOff>38100</xdr:colOff>
      <xdr:row>96</xdr:row>
      <xdr:rowOff>101895</xdr:rowOff>
    </xdr:to>
    <xdr:sp macro="" textlink="">
      <xdr:nvSpPr>
        <xdr:cNvPr id="694" name="フローチャート: 判断 693"/>
        <xdr:cNvSpPr/>
      </xdr:nvSpPr>
      <xdr:spPr>
        <a:xfrm>
          <a:off x="13652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93022</xdr:rowOff>
    </xdr:from>
    <xdr:ext cx="534377" cy="259045"/>
    <xdr:sp macro="" textlink="">
      <xdr:nvSpPr>
        <xdr:cNvPr id="695" name="テキスト ボックス 694"/>
        <xdr:cNvSpPr txBox="1"/>
      </xdr:nvSpPr>
      <xdr:spPr>
        <a:xfrm>
          <a:off x="13436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165334</xdr:rowOff>
    </xdr:from>
    <xdr:to>
      <xdr:col>67</xdr:col>
      <xdr:colOff>101600</xdr:colOff>
      <xdr:row>96</xdr:row>
      <xdr:rowOff>95484</xdr:rowOff>
    </xdr:to>
    <xdr:sp macro="" textlink="">
      <xdr:nvSpPr>
        <xdr:cNvPr id="696" name="フローチャート: 判断 695"/>
        <xdr:cNvSpPr/>
      </xdr:nvSpPr>
      <xdr:spPr>
        <a:xfrm>
          <a:off x="12763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86611</xdr:rowOff>
    </xdr:from>
    <xdr:ext cx="534377" cy="259045"/>
    <xdr:sp macro="" textlink="">
      <xdr:nvSpPr>
        <xdr:cNvPr id="697" name="テキスト ボックス 696"/>
        <xdr:cNvSpPr txBox="1"/>
      </xdr:nvSpPr>
      <xdr:spPr>
        <a:xfrm>
          <a:off x="12547111" y="165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91771</xdr:rowOff>
    </xdr:from>
    <xdr:to>
      <xdr:col>85</xdr:col>
      <xdr:colOff>177800</xdr:colOff>
      <xdr:row>96</xdr:row>
      <xdr:rowOff>21921</xdr:rowOff>
    </xdr:to>
    <xdr:sp macro="" textlink="">
      <xdr:nvSpPr>
        <xdr:cNvPr id="703" name="楕円 702"/>
        <xdr:cNvSpPr/>
      </xdr:nvSpPr>
      <xdr:spPr>
        <a:xfrm>
          <a:off x="16268700" y="1637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114648</xdr:rowOff>
    </xdr:from>
    <xdr:ext cx="599010" cy="259045"/>
    <xdr:sp macro="" textlink="">
      <xdr:nvSpPr>
        <xdr:cNvPr id="704" name="公債費該当値テキスト"/>
        <xdr:cNvSpPr txBox="1"/>
      </xdr:nvSpPr>
      <xdr:spPr>
        <a:xfrm>
          <a:off x="16370300" y="1623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106173</xdr:rowOff>
    </xdr:from>
    <xdr:to>
      <xdr:col>81</xdr:col>
      <xdr:colOff>101600</xdr:colOff>
      <xdr:row>96</xdr:row>
      <xdr:rowOff>36323</xdr:rowOff>
    </xdr:to>
    <xdr:sp macro="" textlink="">
      <xdr:nvSpPr>
        <xdr:cNvPr id="705" name="楕円 704"/>
        <xdr:cNvSpPr/>
      </xdr:nvSpPr>
      <xdr:spPr>
        <a:xfrm>
          <a:off x="15430500" y="1639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52850</xdr:rowOff>
    </xdr:from>
    <xdr:ext cx="599010" cy="259045"/>
    <xdr:sp macro="" textlink="">
      <xdr:nvSpPr>
        <xdr:cNvPr id="706" name="テキスト ボックス 705"/>
        <xdr:cNvSpPr txBox="1"/>
      </xdr:nvSpPr>
      <xdr:spPr>
        <a:xfrm>
          <a:off x="15181795" y="1616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125422</xdr:rowOff>
    </xdr:from>
    <xdr:to>
      <xdr:col>76</xdr:col>
      <xdr:colOff>165100</xdr:colOff>
      <xdr:row>96</xdr:row>
      <xdr:rowOff>55572</xdr:rowOff>
    </xdr:to>
    <xdr:sp macro="" textlink="">
      <xdr:nvSpPr>
        <xdr:cNvPr id="707" name="楕円 706"/>
        <xdr:cNvSpPr/>
      </xdr:nvSpPr>
      <xdr:spPr>
        <a:xfrm>
          <a:off x="14541500" y="1641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46699</xdr:rowOff>
    </xdr:from>
    <xdr:ext cx="599010" cy="259045"/>
    <xdr:sp macro="" textlink="">
      <xdr:nvSpPr>
        <xdr:cNvPr id="708" name="テキスト ボックス 707"/>
        <xdr:cNvSpPr txBox="1"/>
      </xdr:nvSpPr>
      <xdr:spPr>
        <a:xfrm>
          <a:off x="14292795" y="1650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100298</xdr:rowOff>
    </xdr:from>
    <xdr:to>
      <xdr:col>72</xdr:col>
      <xdr:colOff>38100</xdr:colOff>
      <xdr:row>96</xdr:row>
      <xdr:rowOff>30448</xdr:rowOff>
    </xdr:to>
    <xdr:sp macro="" textlink="">
      <xdr:nvSpPr>
        <xdr:cNvPr id="709" name="楕円 708"/>
        <xdr:cNvSpPr/>
      </xdr:nvSpPr>
      <xdr:spPr>
        <a:xfrm>
          <a:off x="13652500" y="1638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46975</xdr:rowOff>
    </xdr:from>
    <xdr:ext cx="599010" cy="259045"/>
    <xdr:sp macro="" textlink="">
      <xdr:nvSpPr>
        <xdr:cNvPr id="710" name="テキスト ボックス 709"/>
        <xdr:cNvSpPr txBox="1"/>
      </xdr:nvSpPr>
      <xdr:spPr>
        <a:xfrm>
          <a:off x="13403795" y="1616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14939</xdr:rowOff>
    </xdr:from>
    <xdr:to>
      <xdr:col>67</xdr:col>
      <xdr:colOff>101600</xdr:colOff>
      <xdr:row>95</xdr:row>
      <xdr:rowOff>116539</xdr:rowOff>
    </xdr:to>
    <xdr:sp macro="" textlink="">
      <xdr:nvSpPr>
        <xdr:cNvPr id="711" name="楕円 710"/>
        <xdr:cNvSpPr/>
      </xdr:nvSpPr>
      <xdr:spPr>
        <a:xfrm>
          <a:off x="12763500" y="163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133066</xdr:rowOff>
    </xdr:from>
    <xdr:ext cx="599010" cy="259045"/>
    <xdr:sp macro="" textlink="">
      <xdr:nvSpPr>
        <xdr:cNvPr id="712" name="テキスト ボックス 711"/>
        <xdr:cNvSpPr txBox="1"/>
      </xdr:nvSpPr>
      <xdr:spPr>
        <a:xfrm>
          <a:off x="12514795" y="1607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168910</xdr:rowOff>
    </xdr:from>
    <xdr:to>
      <xdr:col>98</xdr:col>
      <xdr:colOff>38100</xdr:colOff>
      <xdr:row>39</xdr:row>
      <xdr:rowOff>99060</xdr:rowOff>
    </xdr:to>
    <xdr:sp macro="" textlink="">
      <xdr:nvSpPr>
        <xdr:cNvPr id="755" name="フローチャート: 判断 754"/>
        <xdr:cNvSpPr/>
      </xdr:nvSpPr>
      <xdr:spPr>
        <a:xfrm>
          <a:off x="18605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115587</xdr:rowOff>
    </xdr:from>
    <xdr:ext cx="378565" cy="259045"/>
    <xdr:sp macro="" textlink="">
      <xdr:nvSpPr>
        <xdr:cNvPr id="756" name="テキスト ボックス 755"/>
        <xdr:cNvSpPr txBox="1"/>
      </xdr:nvSpPr>
      <xdr:spPr>
        <a:xfrm>
          <a:off x="18467017" y="6459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・衛生費は、ごみ焼却施設整備を進めているため、住民一人当たり経費も増加している。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146,182</a:t>
          </a:r>
          <a:r>
            <a:rPr kumimoji="1" lang="ja-JP" altLang="en-US" sz="1300">
              <a:latin typeface="ＭＳ Ｐゴシック" panose="020B0600070205080204" pitchFamily="50" charset="-128"/>
              <a:ea typeface="ＭＳ Ｐゴシック" panose="020B0600070205080204" pitchFamily="50" charset="-128"/>
            </a:rPr>
            <a:t>円となっている。基幹産業である農業、漁業への補助（普通建設事業）や、道営事業負担金等により、類似団体平均に比べ高くなっている。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・土木費が住民一人当たり</a:t>
          </a:r>
          <a:r>
            <a:rPr kumimoji="1" lang="en-US" altLang="ja-JP" sz="1300">
              <a:latin typeface="ＭＳ Ｐゴシック" panose="020B0600070205080204" pitchFamily="50" charset="-128"/>
              <a:ea typeface="ＭＳ Ｐゴシック" panose="020B0600070205080204" pitchFamily="50" charset="-128"/>
            </a:rPr>
            <a:t>128,027</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円となっており、類似団体平均に比べ高止まりしているのは、道路改良事業が続いたこと、道路や河川の維持管理経費が増となっていることや、公営住宅の建替を進めていることが主な要因である。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161,389</a:t>
          </a:r>
          <a:r>
            <a:rPr kumimoji="1" lang="ja-JP" altLang="en-US" sz="1300">
              <a:latin typeface="ＭＳ Ｐゴシック" panose="020B0600070205080204" pitchFamily="50" charset="-128"/>
              <a:ea typeface="ＭＳ Ｐゴシック" panose="020B0600070205080204" pitchFamily="50" charset="-128"/>
            </a:rPr>
            <a:t>円と類似団体平均より高くなっているのは、義務教育学校整備事業を実施したことによる。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北海道湧別町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年度は実質単年度収支がマイナスとなったが、経費の節減等により平成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年度はプラスとなった。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交付税算定替縮減等により交付税の減も見込まれ、経費の節減を図り健全な財政運営に努める。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北海道湧別町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各会計とも赤字は発生していない。今後も健全な財政運営に努める。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C3" sqref="AC3:AL5"/>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9934599</v>
      </c>
      <c r="BO4" s="410"/>
      <c r="BP4" s="410"/>
      <c r="BQ4" s="410"/>
      <c r="BR4" s="410"/>
      <c r="BS4" s="410"/>
      <c r="BT4" s="410"/>
      <c r="BU4" s="411"/>
      <c r="BV4" s="409">
        <v>9216310</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7.5</v>
      </c>
      <c r="CU4" s="416"/>
      <c r="CV4" s="416"/>
      <c r="CW4" s="416"/>
      <c r="CX4" s="416"/>
      <c r="CY4" s="416"/>
      <c r="CZ4" s="416"/>
      <c r="DA4" s="417"/>
      <c r="DB4" s="415">
        <v>7.3</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9519909</v>
      </c>
      <c r="BO5" s="447"/>
      <c r="BP5" s="447"/>
      <c r="BQ5" s="447"/>
      <c r="BR5" s="447"/>
      <c r="BS5" s="447"/>
      <c r="BT5" s="447"/>
      <c r="BU5" s="448"/>
      <c r="BV5" s="446">
        <v>8672663</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80.5</v>
      </c>
      <c r="CU5" s="444"/>
      <c r="CV5" s="444"/>
      <c r="CW5" s="444"/>
      <c r="CX5" s="444"/>
      <c r="CY5" s="444"/>
      <c r="CZ5" s="444"/>
      <c r="DA5" s="445"/>
      <c r="DB5" s="443">
        <v>80.3</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414690</v>
      </c>
      <c r="BO6" s="447"/>
      <c r="BP6" s="447"/>
      <c r="BQ6" s="447"/>
      <c r="BR6" s="447"/>
      <c r="BS6" s="447"/>
      <c r="BT6" s="447"/>
      <c r="BU6" s="448"/>
      <c r="BV6" s="446">
        <v>543647</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83.8</v>
      </c>
      <c r="CU6" s="484"/>
      <c r="CV6" s="484"/>
      <c r="CW6" s="484"/>
      <c r="CX6" s="484"/>
      <c r="CY6" s="484"/>
      <c r="CZ6" s="484"/>
      <c r="DA6" s="485"/>
      <c r="DB6" s="483">
        <v>83.4</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18298</v>
      </c>
      <c r="BO7" s="447"/>
      <c r="BP7" s="447"/>
      <c r="BQ7" s="447"/>
      <c r="BR7" s="447"/>
      <c r="BS7" s="447"/>
      <c r="BT7" s="447"/>
      <c r="BU7" s="448"/>
      <c r="BV7" s="446">
        <v>151298</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5271170</v>
      </c>
      <c r="CU7" s="447"/>
      <c r="CV7" s="447"/>
      <c r="CW7" s="447"/>
      <c r="CX7" s="447"/>
      <c r="CY7" s="447"/>
      <c r="CZ7" s="447"/>
      <c r="DA7" s="448"/>
      <c r="DB7" s="446">
        <v>5387905</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396392</v>
      </c>
      <c r="BO8" s="447"/>
      <c r="BP8" s="447"/>
      <c r="BQ8" s="447"/>
      <c r="BR8" s="447"/>
      <c r="BS8" s="447"/>
      <c r="BT8" s="447"/>
      <c r="BU8" s="448"/>
      <c r="BV8" s="446">
        <v>392349</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0.25</v>
      </c>
      <c r="CU8" s="487"/>
      <c r="CV8" s="487"/>
      <c r="CW8" s="487"/>
      <c r="CX8" s="487"/>
      <c r="CY8" s="487"/>
      <c r="CZ8" s="487"/>
      <c r="DA8" s="488"/>
      <c r="DB8" s="486">
        <v>0.25</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9231</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88</v>
      </c>
      <c r="AV9" s="479"/>
      <c r="AW9" s="479"/>
      <c r="AX9" s="479"/>
      <c r="AY9" s="480" t="s">
        <v>110</v>
      </c>
      <c r="AZ9" s="481"/>
      <c r="BA9" s="481"/>
      <c r="BB9" s="481"/>
      <c r="BC9" s="481"/>
      <c r="BD9" s="481"/>
      <c r="BE9" s="481"/>
      <c r="BF9" s="481"/>
      <c r="BG9" s="481"/>
      <c r="BH9" s="481"/>
      <c r="BI9" s="481"/>
      <c r="BJ9" s="481"/>
      <c r="BK9" s="481"/>
      <c r="BL9" s="481"/>
      <c r="BM9" s="482"/>
      <c r="BN9" s="446">
        <v>4043</v>
      </c>
      <c r="BO9" s="447"/>
      <c r="BP9" s="447"/>
      <c r="BQ9" s="447"/>
      <c r="BR9" s="447"/>
      <c r="BS9" s="447"/>
      <c r="BT9" s="447"/>
      <c r="BU9" s="448"/>
      <c r="BV9" s="446">
        <v>-49676</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14.6</v>
      </c>
      <c r="CU9" s="444"/>
      <c r="CV9" s="444"/>
      <c r="CW9" s="444"/>
      <c r="CX9" s="444"/>
      <c r="CY9" s="444"/>
      <c r="CZ9" s="444"/>
      <c r="DA9" s="445"/>
      <c r="DB9" s="443">
        <v>13.7</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10041</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198777</v>
      </c>
      <c r="BO10" s="447"/>
      <c r="BP10" s="447"/>
      <c r="BQ10" s="447"/>
      <c r="BR10" s="447"/>
      <c r="BS10" s="447"/>
      <c r="BT10" s="447"/>
      <c r="BU10" s="448"/>
      <c r="BV10" s="446">
        <v>225815</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114</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9066</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114</v>
      </c>
      <c r="AV12" s="479"/>
      <c r="AW12" s="479"/>
      <c r="AX12" s="479"/>
      <c r="AY12" s="480" t="s">
        <v>128</v>
      </c>
      <c r="AZ12" s="481"/>
      <c r="BA12" s="481"/>
      <c r="BB12" s="481"/>
      <c r="BC12" s="481"/>
      <c r="BD12" s="481"/>
      <c r="BE12" s="481"/>
      <c r="BF12" s="481"/>
      <c r="BG12" s="481"/>
      <c r="BH12" s="481"/>
      <c r="BI12" s="481"/>
      <c r="BJ12" s="481"/>
      <c r="BK12" s="481"/>
      <c r="BL12" s="481"/>
      <c r="BM12" s="482"/>
      <c r="BN12" s="446">
        <v>118362</v>
      </c>
      <c r="BO12" s="447"/>
      <c r="BP12" s="447"/>
      <c r="BQ12" s="447"/>
      <c r="BR12" s="447"/>
      <c r="BS12" s="447"/>
      <c r="BT12" s="447"/>
      <c r="BU12" s="448"/>
      <c r="BV12" s="446">
        <v>331000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8909</v>
      </c>
      <c r="S13" s="528"/>
      <c r="T13" s="528"/>
      <c r="U13" s="528"/>
      <c r="V13" s="529"/>
      <c r="W13" s="462" t="s">
        <v>132</v>
      </c>
      <c r="X13" s="463"/>
      <c r="Y13" s="463"/>
      <c r="Z13" s="463"/>
      <c r="AA13" s="463"/>
      <c r="AB13" s="453"/>
      <c r="AC13" s="497">
        <v>1596</v>
      </c>
      <c r="AD13" s="498"/>
      <c r="AE13" s="498"/>
      <c r="AF13" s="498"/>
      <c r="AG13" s="537"/>
      <c r="AH13" s="497">
        <v>1686</v>
      </c>
      <c r="AI13" s="498"/>
      <c r="AJ13" s="498"/>
      <c r="AK13" s="498"/>
      <c r="AL13" s="499"/>
      <c r="AM13" s="475" t="s">
        <v>133</v>
      </c>
      <c r="AN13" s="476"/>
      <c r="AO13" s="476"/>
      <c r="AP13" s="476"/>
      <c r="AQ13" s="476"/>
      <c r="AR13" s="476"/>
      <c r="AS13" s="476"/>
      <c r="AT13" s="477"/>
      <c r="AU13" s="478" t="s">
        <v>114</v>
      </c>
      <c r="AV13" s="479"/>
      <c r="AW13" s="479"/>
      <c r="AX13" s="479"/>
      <c r="AY13" s="480" t="s">
        <v>134</v>
      </c>
      <c r="AZ13" s="481"/>
      <c r="BA13" s="481"/>
      <c r="BB13" s="481"/>
      <c r="BC13" s="481"/>
      <c r="BD13" s="481"/>
      <c r="BE13" s="481"/>
      <c r="BF13" s="481"/>
      <c r="BG13" s="481"/>
      <c r="BH13" s="481"/>
      <c r="BI13" s="481"/>
      <c r="BJ13" s="481"/>
      <c r="BK13" s="481"/>
      <c r="BL13" s="481"/>
      <c r="BM13" s="482"/>
      <c r="BN13" s="446">
        <v>84458</v>
      </c>
      <c r="BO13" s="447"/>
      <c r="BP13" s="447"/>
      <c r="BQ13" s="447"/>
      <c r="BR13" s="447"/>
      <c r="BS13" s="447"/>
      <c r="BT13" s="447"/>
      <c r="BU13" s="448"/>
      <c r="BV13" s="446">
        <v>-154861</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6.3</v>
      </c>
      <c r="CU13" s="444"/>
      <c r="CV13" s="444"/>
      <c r="CW13" s="444"/>
      <c r="CX13" s="444"/>
      <c r="CY13" s="444"/>
      <c r="CZ13" s="444"/>
      <c r="DA13" s="445"/>
      <c r="DB13" s="443">
        <v>6.8</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136</v>
      </c>
      <c r="M14" s="525"/>
      <c r="N14" s="525"/>
      <c r="O14" s="525"/>
      <c r="P14" s="525"/>
      <c r="Q14" s="526"/>
      <c r="R14" s="527">
        <v>9203</v>
      </c>
      <c r="S14" s="528"/>
      <c r="T14" s="528"/>
      <c r="U14" s="528"/>
      <c r="V14" s="529"/>
      <c r="W14" s="436"/>
      <c r="X14" s="437"/>
      <c r="Y14" s="437"/>
      <c r="Z14" s="437"/>
      <c r="AA14" s="437"/>
      <c r="AB14" s="426"/>
      <c r="AC14" s="530">
        <v>33.5</v>
      </c>
      <c r="AD14" s="531"/>
      <c r="AE14" s="531"/>
      <c r="AF14" s="531"/>
      <c r="AG14" s="532"/>
      <c r="AH14" s="530">
        <v>33.6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t="s">
        <v>122</v>
      </c>
      <c r="CU14" s="542"/>
      <c r="CV14" s="542"/>
      <c r="CW14" s="542"/>
      <c r="CX14" s="542"/>
      <c r="CY14" s="542"/>
      <c r="CZ14" s="542"/>
      <c r="DA14" s="543"/>
      <c r="DB14" s="541" t="s">
        <v>122</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131</v>
      </c>
      <c r="N15" s="535"/>
      <c r="O15" s="535"/>
      <c r="P15" s="535"/>
      <c r="Q15" s="536"/>
      <c r="R15" s="527">
        <v>9081</v>
      </c>
      <c r="S15" s="528"/>
      <c r="T15" s="528"/>
      <c r="U15" s="528"/>
      <c r="V15" s="529"/>
      <c r="W15" s="462" t="s">
        <v>138</v>
      </c>
      <c r="X15" s="463"/>
      <c r="Y15" s="463"/>
      <c r="Z15" s="463"/>
      <c r="AA15" s="463"/>
      <c r="AB15" s="453"/>
      <c r="AC15" s="497">
        <v>997</v>
      </c>
      <c r="AD15" s="498"/>
      <c r="AE15" s="498"/>
      <c r="AF15" s="498"/>
      <c r="AG15" s="537"/>
      <c r="AH15" s="497">
        <v>1128</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1172582</v>
      </c>
      <c r="BO15" s="410"/>
      <c r="BP15" s="410"/>
      <c r="BQ15" s="410"/>
      <c r="BR15" s="410"/>
      <c r="BS15" s="410"/>
      <c r="BT15" s="410"/>
      <c r="BU15" s="411"/>
      <c r="BV15" s="409">
        <v>1165821</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20.9</v>
      </c>
      <c r="AD16" s="531"/>
      <c r="AE16" s="531"/>
      <c r="AF16" s="531"/>
      <c r="AG16" s="532"/>
      <c r="AH16" s="530">
        <v>22.5</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4592855</v>
      </c>
      <c r="BO16" s="447"/>
      <c r="BP16" s="447"/>
      <c r="BQ16" s="447"/>
      <c r="BR16" s="447"/>
      <c r="BS16" s="447"/>
      <c r="BT16" s="447"/>
      <c r="BU16" s="448"/>
      <c r="BV16" s="446">
        <v>4633204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2169</v>
      </c>
      <c r="AD17" s="498"/>
      <c r="AE17" s="498"/>
      <c r="AF17" s="498"/>
      <c r="AG17" s="537"/>
      <c r="AH17" s="497">
        <v>2203</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1482065</v>
      </c>
      <c r="BO17" s="447"/>
      <c r="BP17" s="447"/>
      <c r="BQ17" s="447"/>
      <c r="BR17" s="447"/>
      <c r="BS17" s="447"/>
      <c r="BT17" s="447"/>
      <c r="BU17" s="448"/>
      <c r="BV17" s="446">
        <v>1432882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148</v>
      </c>
      <c r="C18" s="489"/>
      <c r="D18" s="489"/>
      <c r="E18" s="558"/>
      <c r="F18" s="558"/>
      <c r="G18" s="558"/>
      <c r="H18" s="558"/>
      <c r="I18" s="558"/>
      <c r="J18" s="558"/>
      <c r="K18" s="558"/>
      <c r="L18" s="559">
        <v>505.79</v>
      </c>
      <c r="M18" s="559"/>
      <c r="N18" s="559"/>
      <c r="O18" s="559"/>
      <c r="P18" s="559"/>
      <c r="Q18" s="559"/>
      <c r="R18" s="560"/>
      <c r="S18" s="560"/>
      <c r="T18" s="560"/>
      <c r="U18" s="560"/>
      <c r="V18" s="561"/>
      <c r="W18" s="464"/>
      <c r="X18" s="465"/>
      <c r="Y18" s="465"/>
      <c r="Z18" s="465"/>
      <c r="AA18" s="465"/>
      <c r="AB18" s="456"/>
      <c r="AC18" s="562">
        <v>45.5</v>
      </c>
      <c r="AD18" s="563"/>
      <c r="AE18" s="563"/>
      <c r="AF18" s="563"/>
      <c r="AG18" s="564"/>
      <c r="AH18" s="562">
        <v>43.9</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4314275</v>
      </c>
      <c r="BO18" s="447"/>
      <c r="BP18" s="447"/>
      <c r="BQ18" s="447"/>
      <c r="BR18" s="447"/>
      <c r="BS18" s="447"/>
      <c r="BT18" s="447"/>
      <c r="BU18" s="448"/>
      <c r="BV18" s="446">
        <v>4417083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150</v>
      </c>
      <c r="C19" s="489"/>
      <c r="D19" s="489"/>
      <c r="E19" s="558"/>
      <c r="F19" s="558"/>
      <c r="G19" s="558"/>
      <c r="H19" s="558"/>
      <c r="I19" s="558"/>
      <c r="J19" s="558"/>
      <c r="K19" s="558"/>
      <c r="L19" s="566">
        <v>18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6409493</v>
      </c>
      <c r="BO19" s="447"/>
      <c r="BP19" s="447"/>
      <c r="BQ19" s="447"/>
      <c r="BR19" s="447"/>
      <c r="BS19" s="447"/>
      <c r="BT19" s="447"/>
      <c r="BU19" s="448"/>
      <c r="BV19" s="446">
        <v>6797431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152</v>
      </c>
      <c r="C20" s="489"/>
      <c r="D20" s="489"/>
      <c r="E20" s="558"/>
      <c r="F20" s="558"/>
      <c r="G20" s="558"/>
      <c r="H20" s="558"/>
      <c r="I20" s="558"/>
      <c r="J20" s="558"/>
      <c r="K20" s="558"/>
      <c r="L20" s="566">
        <v>3861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10422519</v>
      </c>
      <c r="BO23" s="447"/>
      <c r="BP23" s="447"/>
      <c r="BQ23" s="447"/>
      <c r="BR23" s="447"/>
      <c r="BS23" s="447"/>
      <c r="BT23" s="447"/>
      <c r="BU23" s="448"/>
      <c r="BV23" s="446">
        <v>9740346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161</v>
      </c>
      <c r="F24" s="476"/>
      <c r="G24" s="476"/>
      <c r="H24" s="476"/>
      <c r="I24" s="476"/>
      <c r="J24" s="476"/>
      <c r="K24" s="477"/>
      <c r="L24" s="497">
        <v>1</v>
      </c>
      <c r="M24" s="498"/>
      <c r="N24" s="498"/>
      <c r="O24" s="498"/>
      <c r="P24" s="537"/>
      <c r="Q24" s="497">
        <v>7000</v>
      </c>
      <c r="R24" s="498"/>
      <c r="S24" s="498"/>
      <c r="T24" s="498"/>
      <c r="U24" s="498"/>
      <c r="V24" s="537"/>
      <c r="W24" s="596"/>
      <c r="X24" s="584"/>
      <c r="Y24" s="585"/>
      <c r="Z24" s="496" t="s">
        <v>162</v>
      </c>
      <c r="AA24" s="476"/>
      <c r="AB24" s="476"/>
      <c r="AC24" s="476"/>
      <c r="AD24" s="476"/>
      <c r="AE24" s="476"/>
      <c r="AF24" s="476"/>
      <c r="AG24" s="477"/>
      <c r="AH24" s="497">
        <v>155</v>
      </c>
      <c r="AI24" s="498"/>
      <c r="AJ24" s="498"/>
      <c r="AK24" s="498"/>
      <c r="AL24" s="537"/>
      <c r="AM24" s="497">
        <v>471045</v>
      </c>
      <c r="AN24" s="498"/>
      <c r="AO24" s="498"/>
      <c r="AP24" s="498"/>
      <c r="AQ24" s="498"/>
      <c r="AR24" s="537"/>
      <c r="AS24" s="497">
        <v>3039</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10335367</v>
      </c>
      <c r="BO24" s="447"/>
      <c r="BP24" s="447"/>
      <c r="BQ24" s="447"/>
      <c r="BR24" s="447"/>
      <c r="BS24" s="447"/>
      <c r="BT24" s="447"/>
      <c r="BU24" s="448"/>
      <c r="BV24" s="446">
        <v>9629160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164</v>
      </c>
      <c r="F25" s="476"/>
      <c r="G25" s="476"/>
      <c r="H25" s="476"/>
      <c r="I25" s="476"/>
      <c r="J25" s="476"/>
      <c r="K25" s="477"/>
      <c r="L25" s="497">
        <v>1</v>
      </c>
      <c r="M25" s="498"/>
      <c r="N25" s="498"/>
      <c r="O25" s="498"/>
      <c r="P25" s="537"/>
      <c r="Q25" s="497">
        <v>5800</v>
      </c>
      <c r="R25" s="498"/>
      <c r="S25" s="498"/>
      <c r="T25" s="498"/>
      <c r="U25" s="498"/>
      <c r="V25" s="537"/>
      <c r="W25" s="596"/>
      <c r="X25" s="584"/>
      <c r="Y25" s="585"/>
      <c r="Z25" s="496" t="s">
        <v>165</v>
      </c>
      <c r="AA25" s="476"/>
      <c r="AB25" s="476"/>
      <c r="AC25" s="476"/>
      <c r="AD25" s="476"/>
      <c r="AE25" s="476"/>
      <c r="AF25" s="476"/>
      <c r="AG25" s="477"/>
      <c r="AH25" s="497" t="s">
        <v>122</v>
      </c>
      <c r="AI25" s="498"/>
      <c r="AJ25" s="498"/>
      <c r="AK25" s="498"/>
      <c r="AL25" s="537"/>
      <c r="AM25" s="497" t="s">
        <v>122</v>
      </c>
      <c r="AN25" s="498"/>
      <c r="AO25" s="498"/>
      <c r="AP25" s="498"/>
      <c r="AQ25" s="498"/>
      <c r="AR25" s="537"/>
      <c r="AS25" s="497" t="s">
        <v>166</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1047041</v>
      </c>
      <c r="BO25" s="410"/>
      <c r="BP25" s="410"/>
      <c r="BQ25" s="410"/>
      <c r="BR25" s="410"/>
      <c r="BS25" s="410"/>
      <c r="BT25" s="410"/>
      <c r="BU25" s="411"/>
      <c r="BV25" s="409">
        <v>1290666</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168</v>
      </c>
      <c r="F26" s="476"/>
      <c r="G26" s="476"/>
      <c r="H26" s="476"/>
      <c r="I26" s="476"/>
      <c r="J26" s="476"/>
      <c r="K26" s="477"/>
      <c r="L26" s="497">
        <v>1</v>
      </c>
      <c r="M26" s="498"/>
      <c r="N26" s="498"/>
      <c r="O26" s="498"/>
      <c r="P26" s="537"/>
      <c r="Q26" s="497">
        <v>5300</v>
      </c>
      <c r="R26" s="498"/>
      <c r="S26" s="498"/>
      <c r="T26" s="498"/>
      <c r="U26" s="498"/>
      <c r="V26" s="537"/>
      <c r="W26" s="596"/>
      <c r="X26" s="584"/>
      <c r="Y26" s="585"/>
      <c r="Z26" s="496" t="s">
        <v>169</v>
      </c>
      <c r="AA26" s="606"/>
      <c r="AB26" s="606"/>
      <c r="AC26" s="606"/>
      <c r="AD26" s="606"/>
      <c r="AE26" s="606"/>
      <c r="AF26" s="606"/>
      <c r="AG26" s="607"/>
      <c r="AH26" s="497">
        <v>4</v>
      </c>
      <c r="AI26" s="498"/>
      <c r="AJ26" s="498"/>
      <c r="AK26" s="498"/>
      <c r="AL26" s="537"/>
      <c r="AM26" s="497">
        <v>12404</v>
      </c>
      <c r="AN26" s="498"/>
      <c r="AO26" s="498"/>
      <c r="AP26" s="498"/>
      <c r="AQ26" s="498"/>
      <c r="AR26" s="537"/>
      <c r="AS26" s="497">
        <v>3101</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122</v>
      </c>
      <c r="BO26" s="447"/>
      <c r="BP26" s="447"/>
      <c r="BQ26" s="447"/>
      <c r="BR26" s="447"/>
      <c r="BS26" s="447"/>
      <c r="BT26" s="447"/>
      <c r="BU26" s="448"/>
      <c r="BV26" s="446" t="s">
        <v>122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171</v>
      </c>
      <c r="F27" s="476"/>
      <c r="G27" s="476"/>
      <c r="H27" s="476"/>
      <c r="I27" s="476"/>
      <c r="J27" s="476"/>
      <c r="K27" s="477"/>
      <c r="L27" s="497">
        <v>1</v>
      </c>
      <c r="M27" s="498"/>
      <c r="N27" s="498"/>
      <c r="O27" s="498"/>
      <c r="P27" s="537"/>
      <c r="Q27" s="497">
        <v>2610</v>
      </c>
      <c r="R27" s="498"/>
      <c r="S27" s="498"/>
      <c r="T27" s="498"/>
      <c r="U27" s="498"/>
      <c r="V27" s="537"/>
      <c r="W27" s="596"/>
      <c r="X27" s="584"/>
      <c r="Y27" s="585"/>
      <c r="Z27" s="496" t="s">
        <v>172</v>
      </c>
      <c r="AA27" s="476"/>
      <c r="AB27" s="476"/>
      <c r="AC27" s="476"/>
      <c r="AD27" s="476"/>
      <c r="AE27" s="476"/>
      <c r="AF27" s="476"/>
      <c r="AG27" s="477"/>
      <c r="AH27" s="497">
        <v>3</v>
      </c>
      <c r="AI27" s="498"/>
      <c r="AJ27" s="498"/>
      <c r="AK27" s="498"/>
      <c r="AL27" s="537"/>
      <c r="AM27" s="497">
        <v>10698</v>
      </c>
      <c r="AN27" s="498"/>
      <c r="AO27" s="498"/>
      <c r="AP27" s="498"/>
      <c r="AQ27" s="498"/>
      <c r="AR27" s="537"/>
      <c r="AS27" s="497">
        <v>3566</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t="s">
        <v>122</v>
      </c>
      <c r="BO27" s="620"/>
      <c r="BP27" s="620"/>
      <c r="BQ27" s="620"/>
      <c r="BR27" s="620"/>
      <c r="BS27" s="620"/>
      <c r="BT27" s="620"/>
      <c r="BU27" s="621"/>
      <c r="BV27" s="619" t="s">
        <v>122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174</v>
      </c>
      <c r="F28" s="476"/>
      <c r="G28" s="476"/>
      <c r="H28" s="476"/>
      <c r="I28" s="476"/>
      <c r="J28" s="476"/>
      <c r="K28" s="477"/>
      <c r="L28" s="497">
        <v>1</v>
      </c>
      <c r="M28" s="498"/>
      <c r="N28" s="498"/>
      <c r="O28" s="498"/>
      <c r="P28" s="537"/>
      <c r="Q28" s="497">
        <v>2115</v>
      </c>
      <c r="R28" s="498"/>
      <c r="S28" s="498"/>
      <c r="T28" s="498"/>
      <c r="U28" s="498"/>
      <c r="V28" s="537"/>
      <c r="W28" s="596"/>
      <c r="X28" s="584"/>
      <c r="Y28" s="585"/>
      <c r="Z28" s="496" t="s">
        <v>175</v>
      </c>
      <c r="AA28" s="476"/>
      <c r="AB28" s="476"/>
      <c r="AC28" s="476"/>
      <c r="AD28" s="476"/>
      <c r="AE28" s="476"/>
      <c r="AF28" s="476"/>
      <c r="AG28" s="477"/>
      <c r="AH28" s="497" t="s">
        <v>166</v>
      </c>
      <c r="AI28" s="498"/>
      <c r="AJ28" s="498"/>
      <c r="AK28" s="498"/>
      <c r="AL28" s="537"/>
      <c r="AM28" s="497" t="s">
        <v>122</v>
      </c>
      <c r="AN28" s="498"/>
      <c r="AO28" s="498"/>
      <c r="AP28" s="498"/>
      <c r="AQ28" s="498"/>
      <c r="AR28" s="537"/>
      <c r="AS28" s="497" t="s">
        <v>122</v>
      </c>
      <c r="AT28" s="498"/>
      <c r="AU28" s="498"/>
      <c r="AV28" s="498"/>
      <c r="AW28" s="498"/>
      <c r="AX28" s="499"/>
      <c r="AY28" s="622" t="s">
        <v>176</v>
      </c>
      <c r="AZ28" s="623"/>
      <c r="BA28" s="623"/>
      <c r="BB28" s="624"/>
      <c r="BC28" s="406" t="s">
        <v>42</v>
      </c>
      <c r="BD28" s="407"/>
      <c r="BE28" s="407"/>
      <c r="BF28" s="407"/>
      <c r="BG28" s="407"/>
      <c r="BH28" s="407"/>
      <c r="BI28" s="407"/>
      <c r="BJ28" s="407"/>
      <c r="BK28" s="407"/>
      <c r="BL28" s="407"/>
      <c r="BM28" s="408"/>
      <c r="BN28" s="409">
        <v>3855312</v>
      </c>
      <c r="BO28" s="410"/>
      <c r="BP28" s="410"/>
      <c r="BQ28" s="410"/>
      <c r="BR28" s="410"/>
      <c r="BS28" s="410"/>
      <c r="BT28" s="410"/>
      <c r="BU28" s="411"/>
      <c r="BV28" s="409">
        <v>3774897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177</v>
      </c>
      <c r="F29" s="476"/>
      <c r="G29" s="476"/>
      <c r="H29" s="476"/>
      <c r="I29" s="476"/>
      <c r="J29" s="476"/>
      <c r="K29" s="477"/>
      <c r="L29" s="497">
        <v>11</v>
      </c>
      <c r="M29" s="498"/>
      <c r="N29" s="498"/>
      <c r="O29" s="498"/>
      <c r="P29" s="537"/>
      <c r="Q29" s="497">
        <v>1755</v>
      </c>
      <c r="R29" s="498"/>
      <c r="S29" s="498"/>
      <c r="T29" s="498"/>
      <c r="U29" s="498"/>
      <c r="V29" s="537"/>
      <c r="W29" s="597"/>
      <c r="X29" s="598"/>
      <c r="Y29" s="599"/>
      <c r="Z29" s="496" t="s">
        <v>178</v>
      </c>
      <c r="AA29" s="476"/>
      <c r="AB29" s="476"/>
      <c r="AC29" s="476"/>
      <c r="AD29" s="476"/>
      <c r="AE29" s="476"/>
      <c r="AF29" s="476"/>
      <c r="AG29" s="477"/>
      <c r="AH29" s="497">
        <v>158</v>
      </c>
      <c r="AI29" s="498"/>
      <c r="AJ29" s="498"/>
      <c r="AK29" s="498"/>
      <c r="AL29" s="537"/>
      <c r="AM29" s="497">
        <v>481743</v>
      </c>
      <c r="AN29" s="498"/>
      <c r="AO29" s="498"/>
      <c r="AP29" s="498"/>
      <c r="AQ29" s="498"/>
      <c r="AR29" s="537"/>
      <c r="AS29" s="497">
        <v>3049</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944350</v>
      </c>
      <c r="BO29" s="447"/>
      <c r="BP29" s="447"/>
      <c r="BQ29" s="447"/>
      <c r="BR29" s="447"/>
      <c r="BS29" s="447"/>
      <c r="BT29" s="447"/>
      <c r="BU29" s="448"/>
      <c r="BV29" s="446">
        <v>943940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93.4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2254007</v>
      </c>
      <c r="BO30" s="620"/>
      <c r="BP30" s="620"/>
      <c r="BQ30" s="620"/>
      <c r="BR30" s="620"/>
      <c r="BS30" s="620"/>
      <c r="BT30" s="620"/>
      <c r="BU30" s="621"/>
      <c r="BV30" s="619">
        <v>2317087</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187</v>
      </c>
      <c r="V33" s="470"/>
      <c r="W33" s="435" t="s">
        <v>189</v>
      </c>
      <c r="X33" s="435"/>
      <c r="Y33" s="435"/>
      <c r="Z33" s="435"/>
      <c r="AA33" s="435"/>
      <c r="AB33" s="435"/>
      <c r="AC33" s="435"/>
      <c r="AD33" s="435"/>
      <c r="AE33" s="435"/>
      <c r="AF33" s="435"/>
      <c r="AG33" s="435"/>
      <c r="AH33" s="435"/>
      <c r="AI33" s="435"/>
      <c r="AJ33" s="435"/>
      <c r="AK33" s="435"/>
      <c r="AL33" s="195"/>
      <c r="AM33" s="470" t="s">
        <v>187</v>
      </c>
      <c r="AN33" s="470"/>
      <c r="AO33" s="435" t="s">
        <v>189</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193</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遠軽地区広域組合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下水道事業特別会計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網走地方教育研修センター組合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t="str">
        <f t="shared" si="2"/>
        <v/>
      </c>
      <c r="BX36" s="632"/>
      <c r="BY36" s="633" t="str">
        <f>IF('各会計、関係団体の財政状況及び健全化判断比率'!B70="","",'各会計、関係団体の財政状況及び健全化判断比率'!B70)</f>
        <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OGgTj0p8WpaSZqRANat8Oodgicbcki2y+6HnzJ4+rOH60JquOgbBwgEcwSbhvyiI3C7y/aDSgWHTf4zv49/tLw==" saltValue="vf5WSy5k5dOegP9vyrsSF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24" t="s">
        <v>558</v>
      </c>
      <c r="D34" s="1224"/>
      <c r="E34" s="1225"/>
      <c r="F34" s="32">
        <v>5.89</v>
      </c>
      <c r="G34" s="33">
        <v>8.24</v>
      </c>
      <c r="H34" s="33">
        <v>7.71</v>
      </c>
      <c r="I34" s="33">
        <v>7.28</v>
      </c>
      <c r="J34" s="34">
        <v>7.52</v>
      </c>
      <c r="K34" s="22"/>
      <c r="L34" s="22"/>
      <c r="M34" s="22"/>
      <c r="N34" s="22"/>
      <c r="O34" s="22"/>
      <c r="P34" s="22"/>
    </row>
    <row r="35" spans="1:16" ht="39" customHeight="1">
      <c r="A35" s="22"/>
      <c r="B35" s="35"/>
      <c r="C35" s="1218" t="s">
        <v>559</v>
      </c>
      <c r="D35" s="1219"/>
      <c r="E35" s="1220"/>
      <c r="F35" s="36">
        <v>0.17</v>
      </c>
      <c r="G35" s="37">
        <v>1.74</v>
      </c>
      <c r="H35" s="37">
        <v>1.1100000000000001</v>
      </c>
      <c r="I35" s="37">
        <v>0.66</v>
      </c>
      <c r="J35" s="38">
        <v>2.61</v>
      </c>
      <c r="K35" s="22"/>
      <c r="L35" s="22"/>
      <c r="M35" s="22"/>
      <c r="N35" s="22"/>
      <c r="O35" s="22"/>
      <c r="P35" s="22"/>
    </row>
    <row r="36" spans="1:16" ht="39" customHeight="1">
      <c r="A36" s="22"/>
      <c r="B36" s="35"/>
      <c r="C36" s="1218" t="s">
        <v>560</v>
      </c>
      <c r="D36" s="1219"/>
      <c r="E36" s="1220"/>
      <c r="F36" s="36">
        <v>1.32</v>
      </c>
      <c r="G36" s="37">
        <v>1.55</v>
      </c>
      <c r="H36" s="37">
        <v>1.59</v>
      </c>
      <c r="I36" s="37">
        <v>1.98</v>
      </c>
      <c r="J36" s="38">
        <v>2.52</v>
      </c>
      <c r="K36" s="22"/>
      <c r="L36" s="22"/>
      <c r="M36" s="22"/>
      <c r="N36" s="22"/>
      <c r="O36" s="22"/>
      <c r="P36" s="22"/>
    </row>
    <row r="37" spans="1:16" ht="39" customHeight="1">
      <c r="A37" s="22"/>
      <c r="B37" s="35"/>
      <c r="C37" s="1218" t="s">
        <v>561</v>
      </c>
      <c r="D37" s="1219"/>
      <c r="E37" s="1220"/>
      <c r="F37" s="36">
        <v>0.13</v>
      </c>
      <c r="G37" s="37">
        <v>0.27</v>
      </c>
      <c r="H37" s="37">
        <v>0.49</v>
      </c>
      <c r="I37" s="37">
        <v>0.38</v>
      </c>
      <c r="J37" s="38">
        <v>0.54</v>
      </c>
      <c r="K37" s="22"/>
      <c r="L37" s="22"/>
      <c r="M37" s="22"/>
      <c r="N37" s="22"/>
      <c r="O37" s="22"/>
      <c r="P37" s="22"/>
    </row>
    <row r="38" spans="1:16" ht="39" customHeight="1">
      <c r="A38" s="22"/>
      <c r="B38" s="35"/>
      <c r="C38" s="1218" t="s">
        <v>562</v>
      </c>
      <c r="D38" s="1219"/>
      <c r="E38" s="1220"/>
      <c r="F38" s="36">
        <v>0</v>
      </c>
      <c r="G38" s="37">
        <v>0.01</v>
      </c>
      <c r="H38" s="37">
        <v>0.01</v>
      </c>
      <c r="I38" s="37">
        <v>0</v>
      </c>
      <c r="J38" s="38">
        <v>0.04</v>
      </c>
      <c r="K38" s="22"/>
      <c r="L38" s="22"/>
      <c r="M38" s="22"/>
      <c r="N38" s="22"/>
      <c r="O38" s="22"/>
      <c r="P38" s="22"/>
    </row>
    <row r="39" spans="1:16" ht="39" customHeight="1">
      <c r="A39" s="22"/>
      <c r="B39" s="35"/>
      <c r="C39" s="1218" t="s">
        <v>563</v>
      </c>
      <c r="D39" s="1219"/>
      <c r="E39" s="1220"/>
      <c r="F39" s="36">
        <v>0</v>
      </c>
      <c r="G39" s="37">
        <v>0.02</v>
      </c>
      <c r="H39" s="37">
        <v>0.01</v>
      </c>
      <c r="I39" s="37">
        <v>0.01</v>
      </c>
      <c r="J39" s="38">
        <v>0.01</v>
      </c>
      <c r="K39" s="22"/>
      <c r="L39" s="22"/>
      <c r="M39" s="22"/>
      <c r="N39" s="22"/>
      <c r="O39" s="22"/>
      <c r="P39" s="22"/>
    </row>
    <row r="40" spans="1:16" ht="39" customHeight="1">
      <c r="A40" s="22"/>
      <c r="B40" s="35"/>
      <c r="C40" s="1218" t="s">
        <v>564</v>
      </c>
      <c r="D40" s="1219"/>
      <c r="E40" s="1220"/>
      <c r="F40" s="36">
        <v>0</v>
      </c>
      <c r="G40" s="37">
        <v>0.01</v>
      </c>
      <c r="H40" s="37">
        <v>0</v>
      </c>
      <c r="I40" s="37">
        <v>0</v>
      </c>
      <c r="J40" s="38">
        <v>0.01</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565</v>
      </c>
      <c r="D42" s="1219"/>
      <c r="E42" s="1220"/>
      <c r="F42" s="36" t="s">
        <v>509</v>
      </c>
      <c r="G42" s="37" t="s">
        <v>509</v>
      </c>
      <c r="H42" s="37" t="s">
        <v>509</v>
      </c>
      <c r="I42" s="37" t="s">
        <v>509</v>
      </c>
      <c r="J42" s="38" t="s">
        <v>509</v>
      </c>
      <c r="K42" s="22"/>
      <c r="L42" s="22"/>
      <c r="M42" s="22"/>
      <c r="N42" s="22"/>
      <c r="O42" s="22"/>
      <c r="P42" s="22"/>
    </row>
    <row r="43" spans="1:16" ht="39" customHeight="1" thickBot="1">
      <c r="A43" s="22"/>
      <c r="B43" s="40"/>
      <c r="C43" s="1221" t="s">
        <v>566</v>
      </c>
      <c r="D43" s="1222"/>
      <c r="E43" s="1223"/>
      <c r="F43" s="41" t="s">
        <v>509</v>
      </c>
      <c r="G43" s="42" t="s">
        <v>509</v>
      </c>
      <c r="H43" s="42" t="s">
        <v>509</v>
      </c>
      <c r="I43" s="42" t="s">
        <v>509</v>
      </c>
      <c r="J43" s="43" t="s">
        <v>509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eS/ACgugwLx5X3R7NdTal0hnIsHzKpwfkAsrJB8r13GNGLzrtQB+fGlV3VSMYS7eFNhiA/aGjqM4AfwlgLvdg==" saltValue="JjSiZQOp+/3mSrVzuBA7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34" t="s">
        <v>11</v>
      </c>
      <c r="C45" s="1235"/>
      <c r="D45" s="58"/>
      <c r="E45" s="1240" t="s">
        <v>12</v>
      </c>
      <c r="F45" s="1240"/>
      <c r="G45" s="1240"/>
      <c r="H45" s="1240"/>
      <c r="I45" s="1240"/>
      <c r="J45" s="1241"/>
      <c r="K45" s="59">
        <v>1248</v>
      </c>
      <c r="L45" s="60">
        <v>1047</v>
      </c>
      <c r="M45" s="60">
        <v>982</v>
      </c>
      <c r="N45" s="60">
        <v>1000</v>
      </c>
      <c r="O45" s="61">
        <v>1014</v>
      </c>
      <c r="P45" s="48"/>
      <c r="Q45" s="48"/>
      <c r="R45" s="48"/>
      <c r="S45" s="48"/>
      <c r="T45" s="48"/>
      <c r="U45" s="48"/>
    </row>
    <row r="46" spans="1:21" ht="30.75" customHeight="1">
      <c r="A46" s="48"/>
      <c r="B46" s="1236"/>
      <c r="C46" s="1237"/>
      <c r="D46" s="62"/>
      <c r="E46" s="1228" t="s">
        <v>13</v>
      </c>
      <c r="F46" s="1228"/>
      <c r="G46" s="1228"/>
      <c r="H46" s="1228"/>
      <c r="I46" s="1228"/>
      <c r="J46" s="1229"/>
      <c r="K46" s="63" t="s">
        <v>509</v>
      </c>
      <c r="L46" s="64" t="s">
        <v>509</v>
      </c>
      <c r="M46" s="64" t="s">
        <v>509</v>
      </c>
      <c r="N46" s="64" t="s">
        <v>509</v>
      </c>
      <c r="O46" s="65" t="s">
        <v>509</v>
      </c>
      <c r="P46" s="48"/>
      <c r="Q46" s="48"/>
      <c r="R46" s="48"/>
      <c r="S46" s="48"/>
      <c r="T46" s="48"/>
      <c r="U46" s="48"/>
    </row>
    <row r="47" spans="1:21" ht="30.75" customHeight="1">
      <c r="A47" s="48"/>
      <c r="B47" s="1236"/>
      <c r="C47" s="1237"/>
      <c r="D47" s="62"/>
      <c r="E47" s="1228" t="s">
        <v>14</v>
      </c>
      <c r="F47" s="1228"/>
      <c r="G47" s="1228"/>
      <c r="H47" s="1228"/>
      <c r="I47" s="1228"/>
      <c r="J47" s="1229"/>
      <c r="K47" s="63" t="s">
        <v>509</v>
      </c>
      <c r="L47" s="64" t="s">
        <v>509</v>
      </c>
      <c r="M47" s="64" t="s">
        <v>509</v>
      </c>
      <c r="N47" s="64" t="s">
        <v>509</v>
      </c>
      <c r="O47" s="65" t="s">
        <v>509</v>
      </c>
      <c r="P47" s="48"/>
      <c r="Q47" s="48"/>
      <c r="R47" s="48"/>
      <c r="S47" s="48"/>
      <c r="T47" s="48"/>
      <c r="U47" s="48"/>
    </row>
    <row r="48" spans="1:21" ht="30.75" customHeight="1">
      <c r="A48" s="48"/>
      <c r="B48" s="1236"/>
      <c r="C48" s="1237"/>
      <c r="D48" s="62"/>
      <c r="E48" s="1228" t="s">
        <v>15</v>
      </c>
      <c r="F48" s="1228"/>
      <c r="G48" s="1228"/>
      <c r="H48" s="1228"/>
      <c r="I48" s="1228"/>
      <c r="J48" s="1229"/>
      <c r="K48" s="63">
        <v>233</v>
      </c>
      <c r="L48" s="64">
        <v>183</v>
      </c>
      <c r="M48" s="64">
        <v>176</v>
      </c>
      <c r="N48" s="64">
        <v>171</v>
      </c>
      <c r="O48" s="65">
        <v>150</v>
      </c>
      <c r="P48" s="48"/>
      <c r="Q48" s="48"/>
      <c r="R48" s="48"/>
      <c r="S48" s="48"/>
      <c r="T48" s="48"/>
      <c r="U48" s="48"/>
    </row>
    <row r="49" spans="1:21" ht="30.75" customHeight="1">
      <c r="A49" s="48"/>
      <c r="B49" s="1236"/>
      <c r="C49" s="1237"/>
      <c r="D49" s="62"/>
      <c r="E49" s="1228" t="s">
        <v>16</v>
      </c>
      <c r="F49" s="1228"/>
      <c r="G49" s="1228"/>
      <c r="H49" s="1228"/>
      <c r="I49" s="1228"/>
      <c r="J49" s="1229"/>
      <c r="K49" s="63">
        <v>20</v>
      </c>
      <c r="L49" s="64">
        <v>22</v>
      </c>
      <c r="M49" s="64">
        <v>25</v>
      </c>
      <c r="N49" s="64">
        <v>22</v>
      </c>
      <c r="O49" s="65">
        <v>22</v>
      </c>
      <c r="P49" s="48"/>
      <c r="Q49" s="48"/>
      <c r="R49" s="48"/>
      <c r="S49" s="48"/>
      <c r="T49" s="48"/>
      <c r="U49" s="48"/>
    </row>
    <row r="50" spans="1:21" ht="30.75" customHeight="1">
      <c r="A50" s="48"/>
      <c r="B50" s="1236"/>
      <c r="C50" s="1237"/>
      <c r="D50" s="62"/>
      <c r="E50" s="1228" t="s">
        <v>17</v>
      </c>
      <c r="F50" s="1228"/>
      <c r="G50" s="1228"/>
      <c r="H50" s="1228"/>
      <c r="I50" s="1228"/>
      <c r="J50" s="1229"/>
      <c r="K50" s="63">
        <v>25</v>
      </c>
      <c r="L50" s="64">
        <v>20</v>
      </c>
      <c r="M50" s="64">
        <v>20</v>
      </c>
      <c r="N50" s="64">
        <v>17</v>
      </c>
      <c r="O50" s="65">
        <v>15</v>
      </c>
      <c r="P50" s="48"/>
      <c r="Q50" s="48"/>
      <c r="R50" s="48"/>
      <c r="S50" s="48"/>
      <c r="T50" s="48"/>
      <c r="U50" s="48"/>
    </row>
    <row r="51" spans="1:21" ht="30.75" customHeight="1">
      <c r="A51" s="48"/>
      <c r="B51" s="1238"/>
      <c r="C51" s="1239"/>
      <c r="D51" s="66"/>
      <c r="E51" s="1228" t="s">
        <v>18</v>
      </c>
      <c r="F51" s="1228"/>
      <c r="G51" s="1228"/>
      <c r="H51" s="1228"/>
      <c r="I51" s="1228"/>
      <c r="J51" s="1229"/>
      <c r="K51" s="63">
        <v>2</v>
      </c>
      <c r="L51" s="64">
        <v>2</v>
      </c>
      <c r="M51" s="64">
        <v>1</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1046</v>
      </c>
      <c r="L52" s="64">
        <v>899</v>
      </c>
      <c r="M52" s="64">
        <v>892</v>
      </c>
      <c r="N52" s="64">
        <v>916</v>
      </c>
      <c r="O52" s="65">
        <v>930</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482</v>
      </c>
      <c r="L53" s="69">
        <v>375</v>
      </c>
      <c r="M53" s="69">
        <v>312</v>
      </c>
      <c r="N53" s="69">
        <v>294</v>
      </c>
      <c r="O53" s="70">
        <v>271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19hICMILFTjMLrCZ+ZcI7SGwdIJmbvovm0omr9phbaPEuB91Wf4cixA2ZNdVsjAkXrvMrAN9UZAZ3PUDwtg2yA==" saltValue="XVvHVfx044C62ogNxoiKw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552</v>
      </c>
      <c r="J40" s="79" t="s">
        <v>553</v>
      </c>
      <c r="K40" s="79" t="s">
        <v>554</v>
      </c>
      <c r="L40" s="79" t="s">
        <v>555</v>
      </c>
      <c r="M40" s="80" t="s">
        <v>556</v>
      </c>
    </row>
    <row r="41" spans="2:13" ht="27.75" customHeight="1">
      <c r="B41" s="1242" t="s">
        <v>24</v>
      </c>
      <c r="C41" s="1243"/>
      <c r="D41" s="81"/>
      <c r="E41" s="1248" t="s">
        <v>25</v>
      </c>
      <c r="F41" s="1248"/>
      <c r="G41" s="1248"/>
      <c r="H41" s="1249"/>
      <c r="I41" s="82">
        <v>9911</v>
      </c>
      <c r="J41" s="83">
        <v>9869</v>
      </c>
      <c r="K41" s="83">
        <v>9799</v>
      </c>
      <c r="L41" s="83">
        <v>9740</v>
      </c>
      <c r="M41" s="84">
        <v>10423</v>
      </c>
    </row>
    <row r="42" spans="2:13" ht="27.75" customHeight="1">
      <c r="B42" s="1244"/>
      <c r="C42" s="1245"/>
      <c r="D42" s="85"/>
      <c r="E42" s="1250" t="s">
        <v>26</v>
      </c>
      <c r="F42" s="1250"/>
      <c r="G42" s="1250"/>
      <c r="H42" s="1251"/>
      <c r="I42" s="86">
        <v>51</v>
      </c>
      <c r="J42" s="87">
        <v>39</v>
      </c>
      <c r="K42" s="87">
        <v>27</v>
      </c>
      <c r="L42" s="87">
        <v>17</v>
      </c>
      <c r="M42" s="88">
        <v>8</v>
      </c>
    </row>
    <row r="43" spans="2:13" ht="27.75" customHeight="1">
      <c r="B43" s="1244"/>
      <c r="C43" s="1245"/>
      <c r="D43" s="85"/>
      <c r="E43" s="1250" t="s">
        <v>27</v>
      </c>
      <c r="F43" s="1250"/>
      <c r="G43" s="1250"/>
      <c r="H43" s="1251"/>
      <c r="I43" s="86">
        <v>1948</v>
      </c>
      <c r="J43" s="87">
        <v>1915</v>
      </c>
      <c r="K43" s="87">
        <v>1864</v>
      </c>
      <c r="L43" s="87">
        <v>1811</v>
      </c>
      <c r="M43" s="88">
        <v>1798</v>
      </c>
    </row>
    <row r="44" spans="2:13" ht="27.75" customHeight="1">
      <c r="B44" s="1244"/>
      <c r="C44" s="1245"/>
      <c r="D44" s="85"/>
      <c r="E44" s="1250" t="s">
        <v>28</v>
      </c>
      <c r="F44" s="1250"/>
      <c r="G44" s="1250"/>
      <c r="H44" s="1251"/>
      <c r="I44" s="86">
        <v>165</v>
      </c>
      <c r="J44" s="87">
        <v>139</v>
      </c>
      <c r="K44" s="87">
        <v>114</v>
      </c>
      <c r="L44" s="87">
        <v>88</v>
      </c>
      <c r="M44" s="88">
        <v>62</v>
      </c>
    </row>
    <row r="45" spans="2:13" ht="27.75" customHeight="1">
      <c r="B45" s="1244"/>
      <c r="C45" s="1245"/>
      <c r="D45" s="85"/>
      <c r="E45" s="1250" t="s">
        <v>29</v>
      </c>
      <c r="F45" s="1250"/>
      <c r="G45" s="1250"/>
      <c r="H45" s="1251"/>
      <c r="I45" s="86">
        <v>1668</v>
      </c>
      <c r="J45" s="87">
        <v>1524</v>
      </c>
      <c r="K45" s="87">
        <v>1431</v>
      </c>
      <c r="L45" s="87">
        <v>1384</v>
      </c>
      <c r="M45" s="88">
        <v>1357</v>
      </c>
    </row>
    <row r="46" spans="2:13" ht="27.75" customHeight="1">
      <c r="B46" s="1244"/>
      <c r="C46" s="1245"/>
      <c r="D46" s="89"/>
      <c r="E46" s="1250" t="s">
        <v>30</v>
      </c>
      <c r="F46" s="1250"/>
      <c r="G46" s="1250"/>
      <c r="H46" s="1251"/>
      <c r="I46" s="86" t="s">
        <v>509</v>
      </c>
      <c r="J46" s="87" t="s">
        <v>509</v>
      </c>
      <c r="K46" s="87" t="s">
        <v>509</v>
      </c>
      <c r="L46" s="87" t="s">
        <v>509</v>
      </c>
      <c r="M46" s="88" t="s">
        <v>509</v>
      </c>
    </row>
    <row r="47" spans="2:13" ht="27.75" customHeight="1">
      <c r="B47" s="1244"/>
      <c r="C47" s="1245"/>
      <c r="D47" s="90"/>
      <c r="E47" s="1252" t="s">
        <v>31</v>
      </c>
      <c r="F47" s="1253"/>
      <c r="G47" s="1253"/>
      <c r="H47" s="1254"/>
      <c r="I47" s="86" t="s">
        <v>509</v>
      </c>
      <c r="J47" s="87" t="s">
        <v>509</v>
      </c>
      <c r="K47" s="87" t="s">
        <v>509</v>
      </c>
      <c r="L47" s="87" t="s">
        <v>509</v>
      </c>
      <c r="M47" s="88" t="s">
        <v>509</v>
      </c>
    </row>
    <row r="48" spans="2:13" ht="27.75" customHeight="1">
      <c r="B48" s="1244"/>
      <c r="C48" s="1245"/>
      <c r="D48" s="85"/>
      <c r="E48" s="1250" t="s">
        <v>32</v>
      </c>
      <c r="F48" s="1250"/>
      <c r="G48" s="1250"/>
      <c r="H48" s="1251"/>
      <c r="I48" s="86" t="s">
        <v>509</v>
      </c>
      <c r="J48" s="87" t="s">
        <v>509</v>
      </c>
      <c r="K48" s="87" t="s">
        <v>509</v>
      </c>
      <c r="L48" s="87" t="s">
        <v>509</v>
      </c>
      <c r="M48" s="88" t="s">
        <v>509</v>
      </c>
    </row>
    <row r="49" spans="2:13" ht="27.75" customHeight="1">
      <c r="B49" s="1246"/>
      <c r="C49" s="1247"/>
      <c r="D49" s="85"/>
      <c r="E49" s="1250" t="s">
        <v>33</v>
      </c>
      <c r="F49" s="1250"/>
      <c r="G49" s="1250"/>
      <c r="H49" s="1251"/>
      <c r="I49" s="86" t="s">
        <v>509</v>
      </c>
      <c r="J49" s="87" t="s">
        <v>509</v>
      </c>
      <c r="K49" s="87" t="s">
        <v>509</v>
      </c>
      <c r="L49" s="87" t="s">
        <v>509</v>
      </c>
      <c r="M49" s="88" t="s">
        <v>509</v>
      </c>
    </row>
    <row r="50" spans="2:13" ht="27.75" customHeight="1">
      <c r="B50" s="1255" t="s">
        <v>34</v>
      </c>
      <c r="C50" s="1256"/>
      <c r="D50" s="91"/>
      <c r="E50" s="1250" t="s">
        <v>35</v>
      </c>
      <c r="F50" s="1250"/>
      <c r="G50" s="1250"/>
      <c r="H50" s="1251"/>
      <c r="I50" s="86">
        <v>7120</v>
      </c>
      <c r="J50" s="87">
        <v>7245</v>
      </c>
      <c r="K50" s="87">
        <v>7528</v>
      </c>
      <c r="L50" s="87">
        <v>7269</v>
      </c>
      <c r="M50" s="88">
        <v>7288</v>
      </c>
    </row>
    <row r="51" spans="2:13" ht="27.75" customHeight="1">
      <c r="B51" s="1244"/>
      <c r="C51" s="1245"/>
      <c r="D51" s="85"/>
      <c r="E51" s="1250" t="s">
        <v>36</v>
      </c>
      <c r="F51" s="1250"/>
      <c r="G51" s="1250"/>
      <c r="H51" s="1251"/>
      <c r="I51" s="86">
        <v>512</v>
      </c>
      <c r="J51" s="87">
        <v>470</v>
      </c>
      <c r="K51" s="87">
        <v>428</v>
      </c>
      <c r="L51" s="87">
        <v>377</v>
      </c>
      <c r="M51" s="88">
        <v>339</v>
      </c>
    </row>
    <row r="52" spans="2:13" ht="27.75" customHeight="1">
      <c r="B52" s="1246"/>
      <c r="C52" s="1247"/>
      <c r="D52" s="85"/>
      <c r="E52" s="1250" t="s">
        <v>37</v>
      </c>
      <c r="F52" s="1250"/>
      <c r="G52" s="1250"/>
      <c r="H52" s="1251"/>
      <c r="I52" s="86">
        <v>8193</v>
      </c>
      <c r="J52" s="87">
        <v>8330</v>
      </c>
      <c r="K52" s="87">
        <v>8257</v>
      </c>
      <c r="L52" s="87">
        <v>8175</v>
      </c>
      <c r="M52" s="88">
        <v>8837</v>
      </c>
    </row>
    <row r="53" spans="2:13" ht="27.75" customHeight="1" thickBot="1">
      <c r="B53" s="1257" t="s">
        <v>38</v>
      </c>
      <c r="C53" s="1258"/>
      <c r="D53" s="92"/>
      <c r="E53" s="1259" t="s">
        <v>39</v>
      </c>
      <c r="F53" s="1259"/>
      <c r="G53" s="1259"/>
      <c r="H53" s="1260"/>
      <c r="I53" s="93">
        <v>-2082</v>
      </c>
      <c r="J53" s="94">
        <v>-2559</v>
      </c>
      <c r="K53" s="94">
        <v>-2977</v>
      </c>
      <c r="L53" s="94">
        <v>-2781</v>
      </c>
      <c r="M53" s="95">
        <v>-2816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jld+/LuSqpU9gd5jyUdZY+3pJxdLKhAeOP0loT4oXw8hO71RQjxdb6nFk18272r1PkjqlG3kJ49kBVGhkfVgQ==" saltValue="s0GQgDbVgMKtEBs81KyI2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554</v>
      </c>
      <c r="G54" s="104" t="s">
        <v>555</v>
      </c>
      <c r="H54" s="105" t="s">
        <v>556</v>
      </c>
    </row>
    <row r="55" spans="2:8" ht="52.5" customHeight="1">
      <c r="B55" s="106"/>
      <c r="C55" s="1269" t="s">
        <v>42</v>
      </c>
      <c r="D55" s="1269"/>
      <c r="E55" s="1270"/>
      <c r="F55" s="107">
        <v>3880</v>
      </c>
      <c r="G55" s="107">
        <v>3775</v>
      </c>
      <c r="H55" s="108">
        <v>3855</v>
      </c>
    </row>
    <row r="56" spans="2:8" ht="52.5" customHeight="1">
      <c r="B56" s="109"/>
      <c r="C56" s="1271" t="s">
        <v>43</v>
      </c>
      <c r="D56" s="1271"/>
      <c r="E56" s="1272"/>
      <c r="F56" s="110">
        <v>944</v>
      </c>
      <c r="G56" s="110">
        <v>944</v>
      </c>
      <c r="H56" s="111">
        <v>944</v>
      </c>
    </row>
    <row r="57" spans="2:8" ht="53.25" customHeight="1">
      <c r="B57" s="109"/>
      <c r="C57" s="1273" t="s">
        <v>44</v>
      </c>
      <c r="D57" s="1273"/>
      <c r="E57" s="1274"/>
      <c r="F57" s="112">
        <v>2465</v>
      </c>
      <c r="G57" s="112">
        <v>2317</v>
      </c>
      <c r="H57" s="113">
        <v>2254</v>
      </c>
    </row>
    <row r="58" spans="2:8" ht="45.75" customHeight="1">
      <c r="B58" s="114"/>
      <c r="C58" s="1261" t="s">
        <v>567</v>
      </c>
      <c r="D58" s="1262"/>
      <c r="E58" s="1263"/>
      <c r="F58" s="115">
        <v>710</v>
      </c>
      <c r="G58" s="115">
        <v>711</v>
      </c>
      <c r="H58" s="116">
        <v>711</v>
      </c>
    </row>
    <row r="59" spans="2:8" ht="45.75" customHeight="1">
      <c r="B59" s="114"/>
      <c r="C59" s="1261" t="s">
        <v>568</v>
      </c>
      <c r="D59" s="1262"/>
      <c r="E59" s="1263"/>
      <c r="F59" s="115">
        <v>507</v>
      </c>
      <c r="G59" s="115">
        <v>508</v>
      </c>
      <c r="H59" s="116">
        <v>508</v>
      </c>
    </row>
    <row r="60" spans="2:8" ht="45.75" customHeight="1">
      <c r="B60" s="114"/>
      <c r="C60" s="1261" t="s">
        <v>569</v>
      </c>
      <c r="D60" s="1262"/>
      <c r="E60" s="1263"/>
      <c r="F60" s="115">
        <v>697</v>
      </c>
      <c r="G60" s="115">
        <v>541</v>
      </c>
      <c r="H60" s="116">
        <v>484</v>
      </c>
    </row>
    <row r="61" spans="2:8" ht="45.75" customHeight="1">
      <c r="B61" s="114"/>
      <c r="C61" s="1261" t="s">
        <v>570</v>
      </c>
      <c r="D61" s="1262"/>
      <c r="E61" s="1263"/>
      <c r="F61" s="115">
        <v>345</v>
      </c>
      <c r="G61" s="115">
        <v>347</v>
      </c>
      <c r="H61" s="116">
        <v>348</v>
      </c>
    </row>
    <row r="62" spans="2:8" ht="45.75" customHeight="1" thickBot="1">
      <c r="B62" s="117"/>
      <c r="C62" s="1264" t="s">
        <v>571</v>
      </c>
      <c r="D62" s="1265"/>
      <c r="E62" s="1266"/>
      <c r="F62" s="118">
        <v>96</v>
      </c>
      <c r="G62" s="118">
        <v>97</v>
      </c>
      <c r="H62" s="119">
        <v>98</v>
      </c>
    </row>
    <row r="63" spans="2:8" ht="52.5" customHeight="1" thickBot="1">
      <c r="B63" s="120"/>
      <c r="C63" s="1267" t="s">
        <v>45</v>
      </c>
      <c r="D63" s="1267"/>
      <c r="E63" s="1268"/>
      <c r="F63" s="121">
        <v>7288</v>
      </c>
      <c r="G63" s="121">
        <v>7036</v>
      </c>
      <c r="H63" s="122">
        <v>7054</v>
      </c>
    </row>
    <row r="64" spans="2:8" ht="15" customHeight="1"/>
    <row r="65" ht="0" hidden="1" customHeight="1"/>
    <row r="66" ht="0" hidden="1" customHeight="1"/>
  </sheetData>
  <sheetProtection algorithmName="SHA-512" hashValue="Fzdi4Avmy9GNYZ1gtVUTWohdgjD9gPn5YklNFZNDBT2gkLmrsbkU/dDlJA5UotyGy74kpuP6O1N66A7c/nz4gg==" saltValue="O/Jn6ybHy5M6+aZlOogT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576</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576</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587</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579</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552</v>
      </c>
      <c r="BQ50" s="1280"/>
      <c r="BR50" s="1280"/>
      <c r="BS50" s="1280"/>
      <c r="BT50" s="1280"/>
      <c r="BU50" s="1280"/>
      <c r="BV50" s="1280"/>
      <c r="BW50" s="1280"/>
      <c r="BX50" s="1280" t="s">
        <v>553</v>
      </c>
      <c r="BY50" s="1280"/>
      <c r="BZ50" s="1280"/>
      <c r="CA50" s="1280"/>
      <c r="CB50" s="1280"/>
      <c r="CC50" s="1280"/>
      <c r="CD50" s="1280"/>
      <c r="CE50" s="1280"/>
      <c r="CF50" s="1280" t="s">
        <v>554</v>
      </c>
      <c r="CG50" s="1280"/>
      <c r="CH50" s="1280"/>
      <c r="CI50" s="1280"/>
      <c r="CJ50" s="1280"/>
      <c r="CK50" s="1280"/>
      <c r="CL50" s="1280"/>
      <c r="CM50" s="1280"/>
      <c r="CN50" s="1280" t="s">
        <v>555</v>
      </c>
      <c r="CO50" s="1280"/>
      <c r="CP50" s="1280"/>
      <c r="CQ50" s="1280"/>
      <c r="CR50" s="1280"/>
      <c r="CS50" s="1280"/>
      <c r="CT50" s="1280"/>
      <c r="CU50" s="1280"/>
      <c r="CV50" s="1280" t="s">
        <v>556</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580</v>
      </c>
      <c r="AO51" s="1278"/>
      <c r="AP51" s="1278"/>
      <c r="AQ51" s="1278"/>
      <c r="AR51" s="1278"/>
      <c r="AS51" s="1278"/>
      <c r="AT51" s="1278"/>
      <c r="AU51" s="1278"/>
      <c r="AV51" s="1278"/>
      <c r="AW51" s="1278"/>
      <c r="AX51" s="1278"/>
      <c r="AY51" s="1278"/>
      <c r="AZ51" s="1278"/>
      <c r="BA51" s="1278"/>
      <c r="BB51" s="1278" t="s">
        <v>581</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87"/>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582</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63.1</v>
      </c>
      <c r="CG53" s="1275"/>
      <c r="CH53" s="1275"/>
      <c r="CI53" s="1275"/>
      <c r="CJ53" s="1275"/>
      <c r="CK53" s="1275"/>
      <c r="CL53" s="1275"/>
      <c r="CM53" s="1275"/>
      <c r="CN53" s="1275">
        <v>63.5</v>
      </c>
      <c r="CO53" s="1275"/>
      <c r="CP53" s="1275"/>
      <c r="CQ53" s="1275"/>
      <c r="CR53" s="1275"/>
      <c r="CS53" s="1275"/>
      <c r="CT53" s="1275"/>
      <c r="CU53" s="1275"/>
      <c r="CV53" s="1287"/>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583</v>
      </c>
      <c r="AO55" s="1280"/>
      <c r="AP55" s="1280"/>
      <c r="AQ55" s="1280"/>
      <c r="AR55" s="1280"/>
      <c r="AS55" s="1280"/>
      <c r="AT55" s="1280"/>
      <c r="AU55" s="1280"/>
      <c r="AV55" s="1280"/>
      <c r="AW55" s="1280"/>
      <c r="AX55" s="1280"/>
      <c r="AY55" s="1280"/>
      <c r="AZ55" s="1280"/>
      <c r="BA55" s="1280"/>
      <c r="BB55" s="1278" t="s">
        <v>581</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0</v>
      </c>
      <c r="CG55" s="1275"/>
      <c r="CH55" s="1275"/>
      <c r="CI55" s="1275"/>
      <c r="CJ55" s="1275"/>
      <c r="CK55" s="1275"/>
      <c r="CL55" s="1275"/>
      <c r="CM55" s="1275"/>
      <c r="CN55" s="1275">
        <v>0</v>
      </c>
      <c r="CO55" s="1275"/>
      <c r="CP55" s="1275"/>
      <c r="CQ55" s="1275"/>
      <c r="CR55" s="1275"/>
      <c r="CS55" s="1275"/>
      <c r="CT55" s="1275"/>
      <c r="CU55" s="1275"/>
      <c r="CV55" s="1287"/>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582</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55.3</v>
      </c>
      <c r="CG57" s="1275"/>
      <c r="CH57" s="1275"/>
      <c r="CI57" s="1275"/>
      <c r="CJ57" s="1275"/>
      <c r="CK57" s="1275"/>
      <c r="CL57" s="1275"/>
      <c r="CM57" s="1275"/>
      <c r="CN57" s="1275">
        <v>56.3</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584</v>
      </c>
    </row>
    <row r="64" spans="1:109">
      <c r="B64" s="374"/>
      <c r="G64" s="381"/>
      <c r="I64" s="394"/>
      <c r="J64" s="394"/>
      <c r="K64" s="394"/>
      <c r="L64" s="394"/>
      <c r="M64" s="394"/>
      <c r="N64" s="395"/>
      <c r="AM64" s="381"/>
      <c r="AN64" s="381" t="s">
        <v>578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588</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579</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552</v>
      </c>
      <c r="BQ72" s="1280"/>
      <c r="BR72" s="1280"/>
      <c r="BS72" s="1280"/>
      <c r="BT72" s="1280"/>
      <c r="BU72" s="1280"/>
      <c r="BV72" s="1280"/>
      <c r="BW72" s="1280"/>
      <c r="BX72" s="1280" t="s">
        <v>553</v>
      </c>
      <c r="BY72" s="1280"/>
      <c r="BZ72" s="1280"/>
      <c r="CA72" s="1280"/>
      <c r="CB72" s="1280"/>
      <c r="CC72" s="1280"/>
      <c r="CD72" s="1280"/>
      <c r="CE72" s="1280"/>
      <c r="CF72" s="1280" t="s">
        <v>554</v>
      </c>
      <c r="CG72" s="1280"/>
      <c r="CH72" s="1280"/>
      <c r="CI72" s="1280"/>
      <c r="CJ72" s="1280"/>
      <c r="CK72" s="1280"/>
      <c r="CL72" s="1280"/>
      <c r="CM72" s="1280"/>
      <c r="CN72" s="1280" t="s">
        <v>555</v>
      </c>
      <c r="CO72" s="1280"/>
      <c r="CP72" s="1280"/>
      <c r="CQ72" s="1280"/>
      <c r="CR72" s="1280"/>
      <c r="CS72" s="1280"/>
      <c r="CT72" s="1280"/>
      <c r="CU72" s="1280"/>
      <c r="CV72" s="1280" t="s">
        <v>556</v>
      </c>
      <c r="CW72" s="1280"/>
      <c r="CX72" s="1280"/>
      <c r="CY72" s="1280"/>
      <c r="CZ72" s="1280"/>
      <c r="DA72" s="1280"/>
      <c r="DB72" s="1280"/>
      <c r="DC72" s="1280"/>
    </row>
    <row r="73" spans="2:107">
      <c r="B73" s="374"/>
      <c r="G73" s="1283"/>
      <c r="H73" s="1283"/>
      <c r="I73" s="1283"/>
      <c r="J73" s="1283"/>
      <c r="K73" s="1279"/>
      <c r="L73" s="1279"/>
      <c r="M73" s="1279"/>
      <c r="N73" s="1279"/>
      <c r="AM73" s="383"/>
      <c r="AN73" s="1278" t="s">
        <v>580</v>
      </c>
      <c r="AO73" s="1278"/>
      <c r="AP73" s="1278"/>
      <c r="AQ73" s="1278"/>
      <c r="AR73" s="1278"/>
      <c r="AS73" s="1278"/>
      <c r="AT73" s="1278"/>
      <c r="AU73" s="1278"/>
      <c r="AV73" s="1278"/>
      <c r="AW73" s="1278"/>
      <c r="AX73" s="1278"/>
      <c r="AY73" s="1278"/>
      <c r="AZ73" s="1278"/>
      <c r="BA73" s="1278"/>
      <c r="BB73" s="1278" t="s">
        <v>581</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585</v>
      </c>
      <c r="BC75" s="1278"/>
      <c r="BD75" s="1278"/>
      <c r="BE75" s="1278"/>
      <c r="BF75" s="1278"/>
      <c r="BG75" s="1278"/>
      <c r="BH75" s="1278"/>
      <c r="BI75" s="1278"/>
      <c r="BJ75" s="1278"/>
      <c r="BK75" s="1278"/>
      <c r="BL75" s="1278"/>
      <c r="BM75" s="1278"/>
      <c r="BN75" s="1278"/>
      <c r="BO75" s="1278"/>
      <c r="BP75" s="1275">
        <v>11.1</v>
      </c>
      <c r="BQ75" s="1275"/>
      <c r="BR75" s="1275"/>
      <c r="BS75" s="1275"/>
      <c r="BT75" s="1275"/>
      <c r="BU75" s="1275"/>
      <c r="BV75" s="1275"/>
      <c r="BW75" s="1275"/>
      <c r="BX75" s="1275">
        <v>9.3000000000000007</v>
      </c>
      <c r="BY75" s="1275"/>
      <c r="BZ75" s="1275"/>
      <c r="CA75" s="1275"/>
      <c r="CB75" s="1275"/>
      <c r="CC75" s="1275"/>
      <c r="CD75" s="1275"/>
      <c r="CE75" s="1275"/>
      <c r="CF75" s="1275">
        <v>7.9</v>
      </c>
      <c r="CG75" s="1275"/>
      <c r="CH75" s="1275"/>
      <c r="CI75" s="1275"/>
      <c r="CJ75" s="1275"/>
      <c r="CK75" s="1275"/>
      <c r="CL75" s="1275"/>
      <c r="CM75" s="1275"/>
      <c r="CN75" s="1275">
        <v>6.8</v>
      </c>
      <c r="CO75" s="1275"/>
      <c r="CP75" s="1275"/>
      <c r="CQ75" s="1275"/>
      <c r="CR75" s="1275"/>
      <c r="CS75" s="1275"/>
      <c r="CT75" s="1275"/>
      <c r="CU75" s="1275"/>
      <c r="CV75" s="1275">
        <v>6.3</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583</v>
      </c>
      <c r="AO77" s="1280"/>
      <c r="AP77" s="1280"/>
      <c r="AQ77" s="1280"/>
      <c r="AR77" s="1280"/>
      <c r="AS77" s="1280"/>
      <c r="AT77" s="1280"/>
      <c r="AU77" s="1280"/>
      <c r="AV77" s="1280"/>
      <c r="AW77" s="1280"/>
      <c r="AX77" s="1280"/>
      <c r="AY77" s="1280"/>
      <c r="AZ77" s="1280"/>
      <c r="BA77" s="1280"/>
      <c r="BB77" s="1278" t="s">
        <v>581</v>
      </c>
      <c r="BC77" s="1278"/>
      <c r="BD77" s="1278"/>
      <c r="BE77" s="1278"/>
      <c r="BF77" s="1278"/>
      <c r="BG77" s="1278"/>
      <c r="BH77" s="1278"/>
      <c r="BI77" s="1278"/>
      <c r="BJ77" s="1278"/>
      <c r="BK77" s="1278"/>
      <c r="BL77" s="1278"/>
      <c r="BM77" s="1278"/>
      <c r="BN77" s="1278"/>
      <c r="BO77" s="1278"/>
      <c r="BP77" s="1275">
        <v>55.2</v>
      </c>
      <c r="BQ77" s="1275"/>
      <c r="BR77" s="1275"/>
      <c r="BS77" s="1275"/>
      <c r="BT77" s="1275"/>
      <c r="BU77" s="1275"/>
      <c r="BV77" s="1275"/>
      <c r="BW77" s="1275"/>
      <c r="BX77" s="1275">
        <v>54</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585</v>
      </c>
      <c r="BC79" s="1278"/>
      <c r="BD79" s="1278"/>
      <c r="BE79" s="1278"/>
      <c r="BF79" s="1278"/>
      <c r="BG79" s="1278"/>
      <c r="BH79" s="1278"/>
      <c r="BI79" s="1278"/>
      <c r="BJ79" s="1278"/>
      <c r="BK79" s="1278"/>
      <c r="BL79" s="1278"/>
      <c r="BM79" s="1278"/>
      <c r="BN79" s="1278"/>
      <c r="BO79" s="1278"/>
      <c r="BP79" s="1275">
        <v>12.5</v>
      </c>
      <c r="BQ79" s="1275"/>
      <c r="BR79" s="1275"/>
      <c r="BS79" s="1275"/>
      <c r="BT79" s="1275"/>
      <c r="BU79" s="1275"/>
      <c r="BV79" s="1275"/>
      <c r="BW79" s="1275"/>
      <c r="BX79" s="1275">
        <v>11.5</v>
      </c>
      <c r="BY79" s="1275"/>
      <c r="BZ79" s="1275"/>
      <c r="CA79" s="1275"/>
      <c r="CB79" s="1275"/>
      <c r="CC79" s="1275"/>
      <c r="CD79" s="1275"/>
      <c r="CE79" s="1275"/>
      <c r="CF79" s="1275">
        <v>8.6</v>
      </c>
      <c r="CG79" s="1275"/>
      <c r="CH79" s="1275"/>
      <c r="CI79" s="1275"/>
      <c r="CJ79" s="1275"/>
      <c r="CK79" s="1275"/>
      <c r="CL79" s="1275"/>
      <c r="CM79" s="1275"/>
      <c r="CN79" s="1275">
        <v>8.5</v>
      </c>
      <c r="CO79" s="1275"/>
      <c r="CP79" s="1275"/>
      <c r="CQ79" s="1275"/>
      <c r="CR79" s="1275"/>
      <c r="CS79" s="1275"/>
      <c r="CT79" s="1275"/>
      <c r="CU79" s="1275"/>
      <c r="CV79" s="1275">
        <v>8.5</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tRdpNcLbPuOROM5sDTq0y6U2BWQj681ilNbnRXAFSt/Eu39i96b2G7R0j/KFFyt8IB5u9WEOiNa8uLmyomymcQ==" saltValue="RoYR55GiObpF9ZXf9MO3n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1aMQoYJNXg2N+RIGfTN6/mrUEENdnw/8pWQr63EwdJI8CB/SGpRYrACOpvFiZuCbV9sBoaPA4foAh8p9t3HXJQ==" saltValue="vOqoAkIKSlX+DH+rSbbIH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IeNnwDT2OknTzW7hGItW1hvhYvP0SfM/UNVw6gH8PsuS1robHEXhDYk48s+XnLVeQWwYQZ+rKxyqK12MkY9Sw==" saltValue="e7b2QXijtNgC6Ta1GaJJ1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549</v>
      </c>
      <c r="G2" s="136"/>
      <c r="H2" s="137"/>
    </row>
    <row r="3" spans="1:8">
      <c r="A3" s="133" t="s">
        <v>542</v>
      </c>
      <c r="B3" s="138"/>
      <c r="C3" s="139"/>
      <c r="D3" s="140">
        <v>199477</v>
      </c>
      <c r="E3" s="141"/>
      <c r="F3" s="142">
        <v>136577</v>
      </c>
      <c r="G3" s="143"/>
      <c r="H3" s="144"/>
    </row>
    <row r="4" spans="1:8">
      <c r="A4" s="145"/>
      <c r="B4" s="146"/>
      <c r="C4" s="147"/>
      <c r="D4" s="148">
        <v>86457</v>
      </c>
      <c r="E4" s="149"/>
      <c r="F4" s="150">
        <v>59645</v>
      </c>
      <c r="G4" s="151"/>
      <c r="H4" s="152"/>
    </row>
    <row r="5" spans="1:8">
      <c r="A5" s="133" t="s">
        <v>544</v>
      </c>
      <c r="B5" s="138"/>
      <c r="C5" s="139"/>
      <c r="D5" s="140">
        <v>203072</v>
      </c>
      <c r="E5" s="141"/>
      <c r="F5" s="142">
        <v>132212</v>
      </c>
      <c r="G5" s="143"/>
      <c r="H5" s="144"/>
    </row>
    <row r="6" spans="1:8">
      <c r="A6" s="145"/>
      <c r="B6" s="146"/>
      <c r="C6" s="147"/>
      <c r="D6" s="148">
        <v>90834</v>
      </c>
      <c r="E6" s="149"/>
      <c r="F6" s="150">
        <v>67114</v>
      </c>
      <c r="G6" s="151"/>
      <c r="H6" s="152"/>
    </row>
    <row r="7" spans="1:8">
      <c r="A7" s="133" t="s">
        <v>545</v>
      </c>
      <c r="B7" s="138"/>
      <c r="C7" s="139"/>
      <c r="D7" s="140">
        <v>203791</v>
      </c>
      <c r="E7" s="141"/>
      <c r="F7" s="142">
        <v>162193</v>
      </c>
      <c r="G7" s="143"/>
      <c r="H7" s="144"/>
    </row>
    <row r="8" spans="1:8">
      <c r="A8" s="145"/>
      <c r="B8" s="146"/>
      <c r="C8" s="147"/>
      <c r="D8" s="148">
        <v>111260</v>
      </c>
      <c r="E8" s="149"/>
      <c r="F8" s="150">
        <v>79985</v>
      </c>
      <c r="G8" s="151"/>
      <c r="H8" s="152"/>
    </row>
    <row r="9" spans="1:8">
      <c r="A9" s="133" t="s">
        <v>546</v>
      </c>
      <c r="B9" s="138"/>
      <c r="C9" s="139"/>
      <c r="D9" s="140">
        <v>199054</v>
      </c>
      <c r="E9" s="141"/>
      <c r="F9" s="142">
        <v>168868</v>
      </c>
      <c r="G9" s="143"/>
      <c r="H9" s="144"/>
    </row>
    <row r="10" spans="1:8">
      <c r="A10" s="145"/>
      <c r="B10" s="146"/>
      <c r="C10" s="147"/>
      <c r="D10" s="148">
        <v>103921</v>
      </c>
      <c r="E10" s="149"/>
      <c r="F10" s="150">
        <v>79360</v>
      </c>
      <c r="G10" s="151"/>
      <c r="H10" s="152"/>
    </row>
    <row r="11" spans="1:8">
      <c r="A11" s="133" t="s">
        <v>547</v>
      </c>
      <c r="B11" s="138"/>
      <c r="C11" s="139"/>
      <c r="D11" s="140">
        <v>291361</v>
      </c>
      <c r="E11" s="141"/>
      <c r="F11" s="142">
        <v>202870</v>
      </c>
      <c r="G11" s="143"/>
      <c r="H11" s="144"/>
    </row>
    <row r="12" spans="1:8">
      <c r="A12" s="145"/>
      <c r="B12" s="146"/>
      <c r="C12" s="153"/>
      <c r="D12" s="148">
        <v>116885</v>
      </c>
      <c r="E12" s="149"/>
      <c r="F12" s="150">
        <v>79735</v>
      </c>
      <c r="G12" s="151"/>
      <c r="H12" s="152"/>
    </row>
    <row r="13" spans="1:8">
      <c r="A13" s="133"/>
      <c r="B13" s="138"/>
      <c r="C13" s="154"/>
      <c r="D13" s="155">
        <v>219351</v>
      </c>
      <c r="E13" s="156"/>
      <c r="F13" s="157">
        <v>160544</v>
      </c>
      <c r="G13" s="158"/>
      <c r="H13" s="144"/>
    </row>
    <row r="14" spans="1:8">
      <c r="A14" s="145"/>
      <c r="B14" s="146"/>
      <c r="C14" s="147"/>
      <c r="D14" s="148">
        <v>101871</v>
      </c>
      <c r="E14" s="149"/>
      <c r="F14" s="150">
        <v>73168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5.9</v>
      </c>
      <c r="C19" s="159">
        <f>ROUND(VALUE(SUBSTITUTE(実質収支比率等に係る経年分析!G$48,"▲","-")),2)</f>
        <v>8.24</v>
      </c>
      <c r="D19" s="159">
        <f>ROUND(VALUE(SUBSTITUTE(実質収支比率等に係る経年分析!H$48,"▲","-")),2)</f>
        <v>7.72</v>
      </c>
      <c r="E19" s="159">
        <f>ROUND(VALUE(SUBSTITUTE(実質収支比率等に係る経年分析!I$48,"▲","-")),2)</f>
        <v>7.28</v>
      </c>
      <c r="F19" s="159">
        <f>ROUND(VALUE(SUBSTITUTE(実質収支比率等に係る経年分析!J$48,"▲","-")),2)</f>
        <v>7.52</v>
      </c>
    </row>
    <row r="20" spans="1:11">
      <c r="A20" s="159" t="s">
        <v>49</v>
      </c>
      <c r="B20" s="159">
        <f>ROUND(VALUE(SUBSTITUTE(実質収支比率等に係る経年分析!F$47,"▲","-")),2)</f>
        <v>52.07</v>
      </c>
      <c r="C20" s="159">
        <f>ROUND(VALUE(SUBSTITUTE(実質収支比率等に係る経年分析!G$47,"▲","-")),2)</f>
        <v>62.83</v>
      </c>
      <c r="D20" s="159">
        <f>ROUND(VALUE(SUBSTITUTE(実質収支比率等に係る経年分析!H$47,"▲","-")),2)</f>
        <v>67.739999999999995</v>
      </c>
      <c r="E20" s="159">
        <f>ROUND(VALUE(SUBSTITUTE(実質収支比率等に係る経年分析!I$47,"▲","-")),2)</f>
        <v>70.06</v>
      </c>
      <c r="F20" s="159">
        <f>ROUND(VALUE(SUBSTITUTE(実質収支比率等に係る経年分析!J$47,"▲","-")),2)</f>
        <v>73.14</v>
      </c>
    </row>
    <row r="21" spans="1:11">
      <c r="A21" s="159" t="s">
        <v>50</v>
      </c>
      <c r="B21" s="159">
        <f>IF(ISNUMBER(VALUE(SUBSTITUTE(実質収支比率等に係る経年分析!F$49,"▲","-"))),ROUND(VALUE(SUBSTITUTE(実質収支比率等に係る経年分析!F$49,"▲","-")),2),NA())</f>
        <v>6.98</v>
      </c>
      <c r="C21" s="159">
        <f>IF(ISNUMBER(VALUE(SUBSTITUTE(実質収支比率等に係る経年分析!G$49,"▲","-"))),ROUND(VALUE(SUBSTITUTE(実質収支比率等に係る経年分析!G$49,"▲","-")),2),NA())</f>
        <v>8.59</v>
      </c>
      <c r="D21" s="159">
        <f>IF(ISNUMBER(VALUE(SUBSTITUTE(実質収支比率等に係る経年分析!H$49,"▲","-"))),ROUND(VALUE(SUBSTITUTE(実質収支比率等に係る経年分析!H$49,"▲","-")),2),NA())</f>
        <v>6.18</v>
      </c>
      <c r="E21" s="159">
        <f>IF(ISNUMBER(VALUE(SUBSTITUTE(実質収支比率等に係る経年分析!I$49,"▲","-"))),ROUND(VALUE(SUBSTITUTE(実質収支比率等に係る経年分析!I$49,"▲","-")),2),NA())</f>
        <v>-2.87</v>
      </c>
      <c r="F21" s="159">
        <f>IF(ISNUMBER(VALUE(SUBSTITUTE(実質収支比率等に係る経年分析!J$49,"▲","-"))),ROUND(VALUE(SUBSTITUTE(実質収支比率等に係る経年分析!J$49,"▲","-")),2),NA())</f>
        <v>1.6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簡易水道事業特別会計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0.04</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0.54</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1.32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1.55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1.59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2.52</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0.17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1.74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1.1100000000000001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0.66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2.61</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5.89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8.24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7.71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7.28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7.52</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1046</v>
      </c>
      <c r="E42" s="161"/>
      <c r="F42" s="161"/>
      <c r="G42" s="161">
        <f>'実質公債費比率（分子）の構造'!L$52</f>
        <v>899</v>
      </c>
      <c r="H42" s="161"/>
      <c r="I42" s="161"/>
      <c r="J42" s="161">
        <f>'実質公債費比率（分子）の構造'!M$52</f>
        <v>892</v>
      </c>
      <c r="K42" s="161"/>
      <c r="L42" s="161"/>
      <c r="M42" s="161">
        <f>'実質公債費比率（分子）の構造'!N$52</f>
        <v>916</v>
      </c>
      <c r="N42" s="161"/>
      <c r="O42" s="161"/>
      <c r="P42" s="161">
        <f>'実質公債費比率（分子）の構造'!O$52</f>
        <v>930</v>
      </c>
    </row>
    <row r="43" spans="1:16">
      <c r="A43" s="161" t="s">
        <v>58</v>
      </c>
      <c r="B43" s="161">
        <f>'実質公債費比率（分子）の構造'!K$51</f>
        <v>2</v>
      </c>
      <c r="C43" s="161"/>
      <c r="D43" s="161"/>
      <c r="E43" s="161">
        <f>'実質公債費比率（分子）の構造'!L$51</f>
        <v>2</v>
      </c>
      <c r="F43" s="161"/>
      <c r="G43" s="161"/>
      <c r="H43" s="161">
        <f>'実質公債費比率（分子）の構造'!M$51</f>
        <v>1</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25</v>
      </c>
      <c r="C44" s="161"/>
      <c r="D44" s="161"/>
      <c r="E44" s="161">
        <f>'実質公債費比率（分子）の構造'!L$50</f>
        <v>20</v>
      </c>
      <c r="F44" s="161"/>
      <c r="G44" s="161"/>
      <c r="H44" s="161">
        <f>'実質公債費比率（分子）の構造'!M$50</f>
        <v>20</v>
      </c>
      <c r="I44" s="161"/>
      <c r="J44" s="161"/>
      <c r="K44" s="161">
        <f>'実質公債費比率（分子）の構造'!N$50</f>
        <v>17</v>
      </c>
      <c r="L44" s="161"/>
      <c r="M44" s="161"/>
      <c r="N44" s="161">
        <f>'実質公債費比率（分子）の構造'!O$50</f>
        <v>15</v>
      </c>
      <c r="O44" s="161"/>
      <c r="P44" s="161"/>
    </row>
    <row r="45" spans="1:16">
      <c r="A45" s="161" t="s">
        <v>60</v>
      </c>
      <c r="B45" s="161">
        <f>'実質公債費比率（分子）の構造'!K$49</f>
        <v>20</v>
      </c>
      <c r="C45" s="161"/>
      <c r="D45" s="161"/>
      <c r="E45" s="161">
        <f>'実質公債費比率（分子）の構造'!L$49</f>
        <v>22</v>
      </c>
      <c r="F45" s="161"/>
      <c r="G45" s="161"/>
      <c r="H45" s="161">
        <f>'実質公債費比率（分子）の構造'!M$49</f>
        <v>25</v>
      </c>
      <c r="I45" s="161"/>
      <c r="J45" s="161"/>
      <c r="K45" s="161">
        <f>'実質公債費比率（分子）の構造'!N$49</f>
        <v>22</v>
      </c>
      <c r="L45" s="161"/>
      <c r="M45" s="161"/>
      <c r="N45" s="161">
        <f>'実質公債費比率（分子）の構造'!O$49</f>
        <v>22</v>
      </c>
      <c r="O45" s="161"/>
      <c r="P45" s="161"/>
    </row>
    <row r="46" spans="1:16">
      <c r="A46" s="161" t="s">
        <v>61</v>
      </c>
      <c r="B46" s="161">
        <f>'実質公債費比率（分子）の構造'!K$48</f>
        <v>233</v>
      </c>
      <c r="C46" s="161"/>
      <c r="D46" s="161"/>
      <c r="E46" s="161">
        <f>'実質公債費比率（分子）の構造'!L$48</f>
        <v>183</v>
      </c>
      <c r="F46" s="161"/>
      <c r="G46" s="161"/>
      <c r="H46" s="161">
        <f>'実質公債費比率（分子）の構造'!M$48</f>
        <v>176</v>
      </c>
      <c r="I46" s="161"/>
      <c r="J46" s="161"/>
      <c r="K46" s="161">
        <f>'実質公債費比率（分子）の構造'!N$48</f>
        <v>171</v>
      </c>
      <c r="L46" s="161"/>
      <c r="M46" s="161"/>
      <c r="N46" s="161">
        <f>'実質公債費比率（分子）の構造'!O$48</f>
        <v>150</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1248</v>
      </c>
      <c r="C49" s="161"/>
      <c r="D49" s="161"/>
      <c r="E49" s="161">
        <f>'実質公債費比率（分子）の構造'!L$45</f>
        <v>1047</v>
      </c>
      <c r="F49" s="161"/>
      <c r="G49" s="161"/>
      <c r="H49" s="161">
        <f>'実質公債費比率（分子）の構造'!M$45</f>
        <v>982</v>
      </c>
      <c r="I49" s="161"/>
      <c r="J49" s="161"/>
      <c r="K49" s="161">
        <f>'実質公債費比率（分子）の構造'!N$45</f>
        <v>1000</v>
      </c>
      <c r="L49" s="161"/>
      <c r="M49" s="161"/>
      <c r="N49" s="161">
        <f>'実質公債費比率（分子）の構造'!O$45</f>
        <v>1014</v>
      </c>
      <c r="O49" s="161"/>
      <c r="P49" s="161"/>
    </row>
    <row r="50" spans="1:16">
      <c r="A50" s="161" t="s">
        <v>65</v>
      </c>
      <c r="B50" s="161" t="e">
        <f>NA()</f>
        <v>#N/A</v>
      </c>
      <c r="C50" s="161">
        <f>IF(ISNUMBER('実質公債費比率（分子）の構造'!K$53),'実質公債費比率（分子）の構造'!K$53,NA())</f>
        <v>482</v>
      </c>
      <c r="D50" s="161" t="e">
        <f>NA()</f>
        <v>#N/A</v>
      </c>
      <c r="E50" s="161" t="e">
        <f>NA()</f>
        <v>#N/A</v>
      </c>
      <c r="F50" s="161">
        <f>IF(ISNUMBER('実質公債費比率（分子）の構造'!L$53),'実質公債費比率（分子）の構造'!L$53,NA())</f>
        <v>375</v>
      </c>
      <c r="G50" s="161" t="e">
        <f>NA()</f>
        <v>#N/A</v>
      </c>
      <c r="H50" s="161" t="e">
        <f>NA()</f>
        <v>#N/A</v>
      </c>
      <c r="I50" s="161">
        <f>IF(ISNUMBER('実質公債費比率（分子）の構造'!M$53),'実質公債費比率（分子）の構造'!M$53,NA())</f>
        <v>312</v>
      </c>
      <c r="J50" s="161" t="e">
        <f>NA()</f>
        <v>#N/A</v>
      </c>
      <c r="K50" s="161" t="e">
        <f>NA()</f>
        <v>#N/A</v>
      </c>
      <c r="L50" s="161">
        <f>IF(ISNUMBER('実質公債費比率（分子）の構造'!N$53),'実質公債費比率（分子）の構造'!N$53,NA())</f>
        <v>294</v>
      </c>
      <c r="M50" s="161" t="e">
        <f>NA()</f>
        <v>#N/A</v>
      </c>
      <c r="N50" s="161" t="e">
        <f>NA()</f>
        <v>#N/A</v>
      </c>
      <c r="O50" s="161">
        <f>IF(ISNUMBER('実質公債費比率（分子）の構造'!O$53),'実質公債費比率（分子）の構造'!O$53,NA())</f>
        <v>271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8193</v>
      </c>
      <c r="E56" s="160"/>
      <c r="F56" s="160"/>
      <c r="G56" s="160">
        <f>'将来負担比率（分子）の構造'!J$52</f>
        <v>8330</v>
      </c>
      <c r="H56" s="160"/>
      <c r="I56" s="160"/>
      <c r="J56" s="160">
        <f>'将来負担比率（分子）の構造'!K$52</f>
        <v>8257</v>
      </c>
      <c r="K56" s="160"/>
      <c r="L56" s="160"/>
      <c r="M56" s="160">
        <f>'将来負担比率（分子）の構造'!L$52</f>
        <v>8175</v>
      </c>
      <c r="N56" s="160"/>
      <c r="O56" s="160"/>
      <c r="P56" s="160">
        <f>'将来負担比率（分子）の構造'!M$52</f>
        <v>8837</v>
      </c>
    </row>
    <row r="57" spans="1:16">
      <c r="A57" s="160" t="s">
        <v>36</v>
      </c>
      <c r="B57" s="160"/>
      <c r="C57" s="160"/>
      <c r="D57" s="160">
        <f>'将来負担比率（分子）の構造'!I$51</f>
        <v>512</v>
      </c>
      <c r="E57" s="160"/>
      <c r="F57" s="160"/>
      <c r="G57" s="160">
        <f>'将来負担比率（分子）の構造'!J$51</f>
        <v>470</v>
      </c>
      <c r="H57" s="160"/>
      <c r="I57" s="160"/>
      <c r="J57" s="160">
        <f>'将来負担比率（分子）の構造'!K$51</f>
        <v>428</v>
      </c>
      <c r="K57" s="160"/>
      <c r="L57" s="160"/>
      <c r="M57" s="160">
        <f>'将来負担比率（分子）の構造'!L$51</f>
        <v>377</v>
      </c>
      <c r="N57" s="160"/>
      <c r="O57" s="160"/>
      <c r="P57" s="160">
        <f>'将来負担比率（分子）の構造'!M$51</f>
        <v>339</v>
      </c>
    </row>
    <row r="58" spans="1:16">
      <c r="A58" s="160" t="s">
        <v>35</v>
      </c>
      <c r="B58" s="160"/>
      <c r="C58" s="160"/>
      <c r="D58" s="160">
        <f>'将来負担比率（分子）の構造'!I$50</f>
        <v>7120</v>
      </c>
      <c r="E58" s="160"/>
      <c r="F58" s="160"/>
      <c r="G58" s="160">
        <f>'将来負担比率（分子）の構造'!J$50</f>
        <v>7245</v>
      </c>
      <c r="H58" s="160"/>
      <c r="I58" s="160"/>
      <c r="J58" s="160">
        <f>'将来負担比率（分子）の構造'!K$50</f>
        <v>7528</v>
      </c>
      <c r="K58" s="160"/>
      <c r="L58" s="160"/>
      <c r="M58" s="160">
        <f>'将来負担比率（分子）の構造'!L$50</f>
        <v>7269</v>
      </c>
      <c r="N58" s="160"/>
      <c r="O58" s="160"/>
      <c r="P58" s="160">
        <f>'将来負担比率（分子）の構造'!M$50</f>
        <v>7288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1668</v>
      </c>
      <c r="C62" s="160"/>
      <c r="D62" s="160"/>
      <c r="E62" s="160">
        <f>'将来負担比率（分子）の構造'!J$45</f>
        <v>1524</v>
      </c>
      <c r="F62" s="160"/>
      <c r="G62" s="160"/>
      <c r="H62" s="160">
        <f>'将来負担比率（分子）の構造'!K$45</f>
        <v>1431</v>
      </c>
      <c r="I62" s="160"/>
      <c r="J62" s="160"/>
      <c r="K62" s="160">
        <f>'将来負担比率（分子）の構造'!L$45</f>
        <v>1384</v>
      </c>
      <c r="L62" s="160"/>
      <c r="M62" s="160"/>
      <c r="N62" s="160">
        <f>'将来負担比率（分子）の構造'!M$45</f>
        <v>1357</v>
      </c>
      <c r="O62" s="160"/>
      <c r="P62" s="160"/>
    </row>
    <row r="63" spans="1:16">
      <c r="A63" s="160" t="s">
        <v>28</v>
      </c>
      <c r="B63" s="160">
        <f>'将来負担比率（分子）の構造'!I$44</f>
        <v>165</v>
      </c>
      <c r="C63" s="160"/>
      <c r="D63" s="160"/>
      <c r="E63" s="160">
        <f>'将来負担比率（分子）の構造'!J$44</f>
        <v>139</v>
      </c>
      <c r="F63" s="160"/>
      <c r="G63" s="160"/>
      <c r="H63" s="160">
        <f>'将来負担比率（分子）の構造'!K$44</f>
        <v>114</v>
      </c>
      <c r="I63" s="160"/>
      <c r="J63" s="160"/>
      <c r="K63" s="160">
        <f>'将来負担比率（分子）の構造'!L$44</f>
        <v>88</v>
      </c>
      <c r="L63" s="160"/>
      <c r="M63" s="160"/>
      <c r="N63" s="160">
        <f>'将来負担比率（分子）の構造'!M$44</f>
        <v>62</v>
      </c>
      <c r="O63" s="160"/>
      <c r="P63" s="160"/>
    </row>
    <row r="64" spans="1:16">
      <c r="A64" s="160" t="s">
        <v>27</v>
      </c>
      <c r="B64" s="160">
        <f>'将来負担比率（分子）の構造'!I$43</f>
        <v>1948</v>
      </c>
      <c r="C64" s="160"/>
      <c r="D64" s="160"/>
      <c r="E64" s="160">
        <f>'将来負担比率（分子）の構造'!J$43</f>
        <v>1915</v>
      </c>
      <c r="F64" s="160"/>
      <c r="G64" s="160"/>
      <c r="H64" s="160">
        <f>'将来負担比率（分子）の構造'!K$43</f>
        <v>1864</v>
      </c>
      <c r="I64" s="160"/>
      <c r="J64" s="160"/>
      <c r="K64" s="160">
        <f>'将来負担比率（分子）の構造'!L$43</f>
        <v>1811</v>
      </c>
      <c r="L64" s="160"/>
      <c r="M64" s="160"/>
      <c r="N64" s="160">
        <f>'将来負担比率（分子）の構造'!M$43</f>
        <v>1798</v>
      </c>
      <c r="O64" s="160"/>
      <c r="P64" s="160"/>
    </row>
    <row r="65" spans="1:16">
      <c r="A65" s="160" t="s">
        <v>26</v>
      </c>
      <c r="B65" s="160">
        <f>'将来負担比率（分子）の構造'!I$42</f>
        <v>51</v>
      </c>
      <c r="C65" s="160"/>
      <c r="D65" s="160"/>
      <c r="E65" s="160">
        <f>'将来負担比率（分子）の構造'!J$42</f>
        <v>39</v>
      </c>
      <c r="F65" s="160"/>
      <c r="G65" s="160"/>
      <c r="H65" s="160">
        <f>'将来負担比率（分子）の構造'!K$42</f>
        <v>27</v>
      </c>
      <c r="I65" s="160"/>
      <c r="J65" s="160"/>
      <c r="K65" s="160">
        <f>'将来負担比率（分子）の構造'!L$42</f>
        <v>17</v>
      </c>
      <c r="L65" s="160"/>
      <c r="M65" s="160"/>
      <c r="N65" s="160">
        <f>'将来負担比率（分子）の構造'!M$42</f>
        <v>8</v>
      </c>
      <c r="O65" s="160"/>
      <c r="P65" s="160"/>
    </row>
    <row r="66" spans="1:16">
      <c r="A66" s="160" t="s">
        <v>25</v>
      </c>
      <c r="B66" s="160">
        <f>'将来負担比率（分子）の構造'!I$41</f>
        <v>9911</v>
      </c>
      <c r="C66" s="160"/>
      <c r="D66" s="160"/>
      <c r="E66" s="160">
        <f>'将来負担比率（分子）の構造'!J$41</f>
        <v>9869</v>
      </c>
      <c r="F66" s="160"/>
      <c r="G66" s="160"/>
      <c r="H66" s="160">
        <f>'将来負担比率（分子）の構造'!K$41</f>
        <v>9799</v>
      </c>
      <c r="I66" s="160"/>
      <c r="J66" s="160"/>
      <c r="K66" s="160">
        <f>'将来負担比率（分子）の構造'!L$41</f>
        <v>9740</v>
      </c>
      <c r="L66" s="160"/>
      <c r="M66" s="160"/>
      <c r="N66" s="160">
        <f>'将来負担比率（分子）の構造'!M$41</f>
        <v>10423</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3880</v>
      </c>
      <c r="C72" s="164">
        <f>基金残高に係る経年分析!G55</f>
        <v>3775</v>
      </c>
      <c r="D72" s="164">
        <f>基金残高に係る経年分析!H55</f>
        <v>3855</v>
      </c>
    </row>
    <row r="73" spans="1:16">
      <c r="A73" s="163" t="s">
        <v>72</v>
      </c>
      <c r="B73" s="164">
        <f>基金残高に係る経年分析!F56</f>
        <v>944</v>
      </c>
      <c r="C73" s="164">
        <f>基金残高に係る経年分析!G56</f>
        <v>944</v>
      </c>
      <c r="D73" s="164">
        <f>基金残高に係る経年分析!H56</f>
        <v>944</v>
      </c>
    </row>
    <row r="74" spans="1:16">
      <c r="A74" s="163" t="s">
        <v>73</v>
      </c>
      <c r="B74" s="164">
        <f>基金残高に係る経年分析!F57</f>
        <v>2465</v>
      </c>
      <c r="C74" s="164">
        <f>基金残高に係る経年分析!G57</f>
        <v>2317</v>
      </c>
      <c r="D74" s="164">
        <f>基金残高に係る経年分析!H57</f>
        <v>2254</v>
      </c>
    </row>
  </sheetData>
  <sheetProtection algorithmName="SHA-512" hashValue="2tSlmnU2cg/LYm4zu9fprlbg9W6otMlsOw4ZRfwyKf1LFhHuGPgvluBqPYguFo3EFUxiKeb3dSoC5Trj1qtdFQ==" saltValue="pNPMbCgEA+DSPqXMmxV0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218</v>
      </c>
      <c r="C5" s="646"/>
      <c r="D5" s="646"/>
      <c r="E5" s="646"/>
      <c r="F5" s="646"/>
      <c r="G5" s="646"/>
      <c r="H5" s="646"/>
      <c r="I5" s="646"/>
      <c r="J5" s="646"/>
      <c r="K5" s="646"/>
      <c r="L5" s="646"/>
      <c r="M5" s="646"/>
      <c r="N5" s="646"/>
      <c r="O5" s="646"/>
      <c r="P5" s="646"/>
      <c r="Q5" s="647"/>
      <c r="R5" s="648">
        <v>1077793</v>
      </c>
      <c r="S5" s="649"/>
      <c r="T5" s="649"/>
      <c r="U5" s="649"/>
      <c r="V5" s="649"/>
      <c r="W5" s="649"/>
      <c r="X5" s="649"/>
      <c r="Y5" s="650"/>
      <c r="Z5" s="651">
        <v>10.8</v>
      </c>
      <c r="AA5" s="651"/>
      <c r="AB5" s="651"/>
      <c r="AC5" s="651"/>
      <c r="AD5" s="652">
        <v>1077793</v>
      </c>
      <c r="AE5" s="652"/>
      <c r="AF5" s="652"/>
      <c r="AG5" s="652"/>
      <c r="AH5" s="652"/>
      <c r="AI5" s="652"/>
      <c r="AJ5" s="652"/>
      <c r="AK5" s="652"/>
      <c r="AL5" s="653">
        <v>20.9</v>
      </c>
      <c r="AM5" s="654"/>
      <c r="AN5" s="654"/>
      <c r="AO5" s="655"/>
      <c r="AP5" s="645" t="s">
        <v>219</v>
      </c>
      <c r="AQ5" s="646"/>
      <c r="AR5" s="646"/>
      <c r="AS5" s="646"/>
      <c r="AT5" s="646"/>
      <c r="AU5" s="646"/>
      <c r="AV5" s="646"/>
      <c r="AW5" s="646"/>
      <c r="AX5" s="646"/>
      <c r="AY5" s="646"/>
      <c r="AZ5" s="646"/>
      <c r="BA5" s="646"/>
      <c r="BB5" s="646"/>
      <c r="BC5" s="646"/>
      <c r="BD5" s="646"/>
      <c r="BE5" s="646"/>
      <c r="BF5" s="647"/>
      <c r="BG5" s="659">
        <v>1077793</v>
      </c>
      <c r="BH5" s="660"/>
      <c r="BI5" s="660"/>
      <c r="BJ5" s="660"/>
      <c r="BK5" s="660"/>
      <c r="BL5" s="660"/>
      <c r="BM5" s="660"/>
      <c r="BN5" s="661"/>
      <c r="BO5" s="662">
        <v>100</v>
      </c>
      <c r="BP5" s="662"/>
      <c r="BQ5" s="662"/>
      <c r="BR5" s="662"/>
      <c r="BS5" s="663">
        <v>16223</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c r="B6" s="656" t="s">
        <v>223</v>
      </c>
      <c r="C6" s="657"/>
      <c r="D6" s="657"/>
      <c r="E6" s="657"/>
      <c r="F6" s="657"/>
      <c r="G6" s="657"/>
      <c r="H6" s="657"/>
      <c r="I6" s="657"/>
      <c r="J6" s="657"/>
      <c r="K6" s="657"/>
      <c r="L6" s="657"/>
      <c r="M6" s="657"/>
      <c r="N6" s="657"/>
      <c r="O6" s="657"/>
      <c r="P6" s="657"/>
      <c r="Q6" s="658"/>
      <c r="R6" s="659">
        <v>154121</v>
      </c>
      <c r="S6" s="660"/>
      <c r="T6" s="660"/>
      <c r="U6" s="660"/>
      <c r="V6" s="660"/>
      <c r="W6" s="660"/>
      <c r="X6" s="660"/>
      <c r="Y6" s="661"/>
      <c r="Z6" s="662">
        <v>1.6</v>
      </c>
      <c r="AA6" s="662"/>
      <c r="AB6" s="662"/>
      <c r="AC6" s="662"/>
      <c r="AD6" s="663">
        <v>154121</v>
      </c>
      <c r="AE6" s="663"/>
      <c r="AF6" s="663"/>
      <c r="AG6" s="663"/>
      <c r="AH6" s="663"/>
      <c r="AI6" s="663"/>
      <c r="AJ6" s="663"/>
      <c r="AK6" s="663"/>
      <c r="AL6" s="664">
        <v>3</v>
      </c>
      <c r="AM6" s="665"/>
      <c r="AN6" s="665"/>
      <c r="AO6" s="666"/>
      <c r="AP6" s="656" t="s">
        <v>224</v>
      </c>
      <c r="AQ6" s="657"/>
      <c r="AR6" s="657"/>
      <c r="AS6" s="657"/>
      <c r="AT6" s="657"/>
      <c r="AU6" s="657"/>
      <c r="AV6" s="657"/>
      <c r="AW6" s="657"/>
      <c r="AX6" s="657"/>
      <c r="AY6" s="657"/>
      <c r="AZ6" s="657"/>
      <c r="BA6" s="657"/>
      <c r="BB6" s="657"/>
      <c r="BC6" s="657"/>
      <c r="BD6" s="657"/>
      <c r="BE6" s="657"/>
      <c r="BF6" s="658"/>
      <c r="BG6" s="659">
        <v>1077793</v>
      </c>
      <c r="BH6" s="660"/>
      <c r="BI6" s="660"/>
      <c r="BJ6" s="660"/>
      <c r="BK6" s="660"/>
      <c r="BL6" s="660"/>
      <c r="BM6" s="660"/>
      <c r="BN6" s="661"/>
      <c r="BO6" s="662">
        <v>100</v>
      </c>
      <c r="BP6" s="662"/>
      <c r="BQ6" s="662"/>
      <c r="BR6" s="662"/>
      <c r="BS6" s="663">
        <v>16223</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64282</v>
      </c>
      <c r="CS6" s="660"/>
      <c r="CT6" s="660"/>
      <c r="CU6" s="660"/>
      <c r="CV6" s="660"/>
      <c r="CW6" s="660"/>
      <c r="CX6" s="660"/>
      <c r="CY6" s="661"/>
      <c r="CZ6" s="653">
        <v>0.7</v>
      </c>
      <c r="DA6" s="654"/>
      <c r="DB6" s="654"/>
      <c r="DC6" s="673"/>
      <c r="DD6" s="668" t="s">
        <v>122</v>
      </c>
      <c r="DE6" s="660"/>
      <c r="DF6" s="660"/>
      <c r="DG6" s="660"/>
      <c r="DH6" s="660"/>
      <c r="DI6" s="660"/>
      <c r="DJ6" s="660"/>
      <c r="DK6" s="660"/>
      <c r="DL6" s="660"/>
      <c r="DM6" s="660"/>
      <c r="DN6" s="660"/>
      <c r="DO6" s="660"/>
      <c r="DP6" s="661"/>
      <c r="DQ6" s="668">
        <v>64282</v>
      </c>
      <c r="DR6" s="660"/>
      <c r="DS6" s="660"/>
      <c r="DT6" s="660"/>
      <c r="DU6" s="660"/>
      <c r="DV6" s="660"/>
      <c r="DW6" s="660"/>
      <c r="DX6" s="660"/>
      <c r="DY6" s="660"/>
      <c r="DZ6" s="660"/>
      <c r="EA6" s="660"/>
      <c r="EB6" s="660"/>
      <c r="EC6" s="669"/>
    </row>
    <row r="7" spans="2:143" ht="11.25" customHeight="1">
      <c r="B7" s="656" t="s">
        <v>226</v>
      </c>
      <c r="C7" s="657"/>
      <c r="D7" s="657"/>
      <c r="E7" s="657"/>
      <c r="F7" s="657"/>
      <c r="G7" s="657"/>
      <c r="H7" s="657"/>
      <c r="I7" s="657"/>
      <c r="J7" s="657"/>
      <c r="K7" s="657"/>
      <c r="L7" s="657"/>
      <c r="M7" s="657"/>
      <c r="N7" s="657"/>
      <c r="O7" s="657"/>
      <c r="P7" s="657"/>
      <c r="Q7" s="658"/>
      <c r="R7" s="659">
        <v>2578</v>
      </c>
      <c r="S7" s="660"/>
      <c r="T7" s="660"/>
      <c r="U7" s="660"/>
      <c r="V7" s="660"/>
      <c r="W7" s="660"/>
      <c r="X7" s="660"/>
      <c r="Y7" s="661"/>
      <c r="Z7" s="662">
        <v>0</v>
      </c>
      <c r="AA7" s="662"/>
      <c r="AB7" s="662"/>
      <c r="AC7" s="662"/>
      <c r="AD7" s="663">
        <v>2578</v>
      </c>
      <c r="AE7" s="663"/>
      <c r="AF7" s="663"/>
      <c r="AG7" s="663"/>
      <c r="AH7" s="663"/>
      <c r="AI7" s="663"/>
      <c r="AJ7" s="663"/>
      <c r="AK7" s="663"/>
      <c r="AL7" s="664">
        <v>0.1</v>
      </c>
      <c r="AM7" s="665"/>
      <c r="AN7" s="665"/>
      <c r="AO7" s="666"/>
      <c r="AP7" s="656" t="s">
        <v>227</v>
      </c>
      <c r="AQ7" s="657"/>
      <c r="AR7" s="657"/>
      <c r="AS7" s="657"/>
      <c r="AT7" s="657"/>
      <c r="AU7" s="657"/>
      <c r="AV7" s="657"/>
      <c r="AW7" s="657"/>
      <c r="AX7" s="657"/>
      <c r="AY7" s="657"/>
      <c r="AZ7" s="657"/>
      <c r="BA7" s="657"/>
      <c r="BB7" s="657"/>
      <c r="BC7" s="657"/>
      <c r="BD7" s="657"/>
      <c r="BE7" s="657"/>
      <c r="BF7" s="658"/>
      <c r="BG7" s="659">
        <v>542617</v>
      </c>
      <c r="BH7" s="660"/>
      <c r="BI7" s="660"/>
      <c r="BJ7" s="660"/>
      <c r="BK7" s="660"/>
      <c r="BL7" s="660"/>
      <c r="BM7" s="660"/>
      <c r="BN7" s="661"/>
      <c r="BO7" s="662">
        <v>50.3</v>
      </c>
      <c r="BP7" s="662"/>
      <c r="BQ7" s="662"/>
      <c r="BR7" s="662"/>
      <c r="BS7" s="663">
        <v>16223</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1342415</v>
      </c>
      <c r="CS7" s="660"/>
      <c r="CT7" s="660"/>
      <c r="CU7" s="660"/>
      <c r="CV7" s="660"/>
      <c r="CW7" s="660"/>
      <c r="CX7" s="660"/>
      <c r="CY7" s="661"/>
      <c r="CZ7" s="662">
        <v>14.1</v>
      </c>
      <c r="DA7" s="662"/>
      <c r="DB7" s="662"/>
      <c r="DC7" s="662"/>
      <c r="DD7" s="668">
        <v>233500</v>
      </c>
      <c r="DE7" s="660"/>
      <c r="DF7" s="660"/>
      <c r="DG7" s="660"/>
      <c r="DH7" s="660"/>
      <c r="DI7" s="660"/>
      <c r="DJ7" s="660"/>
      <c r="DK7" s="660"/>
      <c r="DL7" s="660"/>
      <c r="DM7" s="660"/>
      <c r="DN7" s="660"/>
      <c r="DO7" s="660"/>
      <c r="DP7" s="661"/>
      <c r="DQ7" s="668">
        <v>931811</v>
      </c>
      <c r="DR7" s="660"/>
      <c r="DS7" s="660"/>
      <c r="DT7" s="660"/>
      <c r="DU7" s="660"/>
      <c r="DV7" s="660"/>
      <c r="DW7" s="660"/>
      <c r="DX7" s="660"/>
      <c r="DY7" s="660"/>
      <c r="DZ7" s="660"/>
      <c r="EA7" s="660"/>
      <c r="EB7" s="660"/>
      <c r="EC7" s="669"/>
    </row>
    <row r="8" spans="2:143" ht="11.25" customHeight="1">
      <c r="B8" s="656" t="s">
        <v>229</v>
      </c>
      <c r="C8" s="657"/>
      <c r="D8" s="657"/>
      <c r="E8" s="657"/>
      <c r="F8" s="657"/>
      <c r="G8" s="657"/>
      <c r="H8" s="657"/>
      <c r="I8" s="657"/>
      <c r="J8" s="657"/>
      <c r="K8" s="657"/>
      <c r="L8" s="657"/>
      <c r="M8" s="657"/>
      <c r="N8" s="657"/>
      <c r="O8" s="657"/>
      <c r="P8" s="657"/>
      <c r="Q8" s="658"/>
      <c r="R8" s="659">
        <v>3708</v>
      </c>
      <c r="S8" s="660"/>
      <c r="T8" s="660"/>
      <c r="U8" s="660"/>
      <c r="V8" s="660"/>
      <c r="W8" s="660"/>
      <c r="X8" s="660"/>
      <c r="Y8" s="661"/>
      <c r="Z8" s="662">
        <v>0</v>
      </c>
      <c r="AA8" s="662"/>
      <c r="AB8" s="662"/>
      <c r="AC8" s="662"/>
      <c r="AD8" s="663">
        <v>3708</v>
      </c>
      <c r="AE8" s="663"/>
      <c r="AF8" s="663"/>
      <c r="AG8" s="663"/>
      <c r="AH8" s="663"/>
      <c r="AI8" s="663"/>
      <c r="AJ8" s="663"/>
      <c r="AK8" s="663"/>
      <c r="AL8" s="664">
        <v>0.1</v>
      </c>
      <c r="AM8" s="665"/>
      <c r="AN8" s="665"/>
      <c r="AO8" s="666"/>
      <c r="AP8" s="656" t="s">
        <v>230</v>
      </c>
      <c r="AQ8" s="657"/>
      <c r="AR8" s="657"/>
      <c r="AS8" s="657"/>
      <c r="AT8" s="657"/>
      <c r="AU8" s="657"/>
      <c r="AV8" s="657"/>
      <c r="AW8" s="657"/>
      <c r="AX8" s="657"/>
      <c r="AY8" s="657"/>
      <c r="AZ8" s="657"/>
      <c r="BA8" s="657"/>
      <c r="BB8" s="657"/>
      <c r="BC8" s="657"/>
      <c r="BD8" s="657"/>
      <c r="BE8" s="657"/>
      <c r="BF8" s="658"/>
      <c r="BG8" s="659">
        <v>15522</v>
      </c>
      <c r="BH8" s="660"/>
      <c r="BI8" s="660"/>
      <c r="BJ8" s="660"/>
      <c r="BK8" s="660"/>
      <c r="BL8" s="660"/>
      <c r="BM8" s="660"/>
      <c r="BN8" s="661"/>
      <c r="BO8" s="662">
        <v>1.4</v>
      </c>
      <c r="BP8" s="662"/>
      <c r="BQ8" s="662"/>
      <c r="BR8" s="662"/>
      <c r="BS8" s="668" t="s">
        <v>231</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1408626</v>
      </c>
      <c r="CS8" s="660"/>
      <c r="CT8" s="660"/>
      <c r="CU8" s="660"/>
      <c r="CV8" s="660"/>
      <c r="CW8" s="660"/>
      <c r="CX8" s="660"/>
      <c r="CY8" s="661"/>
      <c r="CZ8" s="662">
        <v>14.8</v>
      </c>
      <c r="DA8" s="662"/>
      <c r="DB8" s="662"/>
      <c r="DC8" s="662"/>
      <c r="DD8" s="668">
        <v>27057</v>
      </c>
      <c r="DE8" s="660"/>
      <c r="DF8" s="660"/>
      <c r="DG8" s="660"/>
      <c r="DH8" s="660"/>
      <c r="DI8" s="660"/>
      <c r="DJ8" s="660"/>
      <c r="DK8" s="660"/>
      <c r="DL8" s="660"/>
      <c r="DM8" s="660"/>
      <c r="DN8" s="660"/>
      <c r="DO8" s="660"/>
      <c r="DP8" s="661"/>
      <c r="DQ8" s="668">
        <v>893294</v>
      </c>
      <c r="DR8" s="660"/>
      <c r="DS8" s="660"/>
      <c r="DT8" s="660"/>
      <c r="DU8" s="660"/>
      <c r="DV8" s="660"/>
      <c r="DW8" s="660"/>
      <c r="DX8" s="660"/>
      <c r="DY8" s="660"/>
      <c r="DZ8" s="660"/>
      <c r="EA8" s="660"/>
      <c r="EB8" s="660"/>
      <c r="EC8" s="669"/>
    </row>
    <row r="9" spans="2:143" ht="11.25" customHeight="1">
      <c r="B9" s="656" t="s">
        <v>233</v>
      </c>
      <c r="C9" s="657"/>
      <c r="D9" s="657"/>
      <c r="E9" s="657"/>
      <c r="F9" s="657"/>
      <c r="G9" s="657"/>
      <c r="H9" s="657"/>
      <c r="I9" s="657"/>
      <c r="J9" s="657"/>
      <c r="K9" s="657"/>
      <c r="L9" s="657"/>
      <c r="M9" s="657"/>
      <c r="N9" s="657"/>
      <c r="O9" s="657"/>
      <c r="P9" s="657"/>
      <c r="Q9" s="658"/>
      <c r="R9" s="659">
        <v>3792</v>
      </c>
      <c r="S9" s="660"/>
      <c r="T9" s="660"/>
      <c r="U9" s="660"/>
      <c r="V9" s="660"/>
      <c r="W9" s="660"/>
      <c r="X9" s="660"/>
      <c r="Y9" s="661"/>
      <c r="Z9" s="662">
        <v>0</v>
      </c>
      <c r="AA9" s="662"/>
      <c r="AB9" s="662"/>
      <c r="AC9" s="662"/>
      <c r="AD9" s="663">
        <v>3792</v>
      </c>
      <c r="AE9" s="663"/>
      <c r="AF9" s="663"/>
      <c r="AG9" s="663"/>
      <c r="AH9" s="663"/>
      <c r="AI9" s="663"/>
      <c r="AJ9" s="663"/>
      <c r="AK9" s="663"/>
      <c r="AL9" s="664">
        <v>0.1</v>
      </c>
      <c r="AM9" s="665"/>
      <c r="AN9" s="665"/>
      <c r="AO9" s="666"/>
      <c r="AP9" s="656" t="s">
        <v>234</v>
      </c>
      <c r="AQ9" s="657"/>
      <c r="AR9" s="657"/>
      <c r="AS9" s="657"/>
      <c r="AT9" s="657"/>
      <c r="AU9" s="657"/>
      <c r="AV9" s="657"/>
      <c r="AW9" s="657"/>
      <c r="AX9" s="657"/>
      <c r="AY9" s="657"/>
      <c r="AZ9" s="657"/>
      <c r="BA9" s="657"/>
      <c r="BB9" s="657"/>
      <c r="BC9" s="657"/>
      <c r="BD9" s="657"/>
      <c r="BE9" s="657"/>
      <c r="BF9" s="658"/>
      <c r="BG9" s="659">
        <v>440039</v>
      </c>
      <c r="BH9" s="660"/>
      <c r="BI9" s="660"/>
      <c r="BJ9" s="660"/>
      <c r="BK9" s="660"/>
      <c r="BL9" s="660"/>
      <c r="BM9" s="660"/>
      <c r="BN9" s="661"/>
      <c r="BO9" s="662">
        <v>40.799999999999997</v>
      </c>
      <c r="BP9" s="662"/>
      <c r="BQ9" s="662"/>
      <c r="BR9" s="662"/>
      <c r="BS9" s="668" t="s">
        <v>122</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1102420</v>
      </c>
      <c r="CS9" s="660"/>
      <c r="CT9" s="660"/>
      <c r="CU9" s="660"/>
      <c r="CV9" s="660"/>
      <c r="CW9" s="660"/>
      <c r="CX9" s="660"/>
      <c r="CY9" s="661"/>
      <c r="CZ9" s="662">
        <v>11.6</v>
      </c>
      <c r="DA9" s="662"/>
      <c r="DB9" s="662"/>
      <c r="DC9" s="662"/>
      <c r="DD9" s="668">
        <v>46797</v>
      </c>
      <c r="DE9" s="660"/>
      <c r="DF9" s="660"/>
      <c r="DG9" s="660"/>
      <c r="DH9" s="660"/>
      <c r="DI9" s="660"/>
      <c r="DJ9" s="660"/>
      <c r="DK9" s="660"/>
      <c r="DL9" s="660"/>
      <c r="DM9" s="660"/>
      <c r="DN9" s="660"/>
      <c r="DO9" s="660"/>
      <c r="DP9" s="661"/>
      <c r="DQ9" s="668">
        <v>490201</v>
      </c>
      <c r="DR9" s="660"/>
      <c r="DS9" s="660"/>
      <c r="DT9" s="660"/>
      <c r="DU9" s="660"/>
      <c r="DV9" s="660"/>
      <c r="DW9" s="660"/>
      <c r="DX9" s="660"/>
      <c r="DY9" s="660"/>
      <c r="DZ9" s="660"/>
      <c r="EA9" s="660"/>
      <c r="EB9" s="660"/>
      <c r="EC9" s="669"/>
    </row>
    <row r="10" spans="2:143" ht="11.25" customHeight="1">
      <c r="B10" s="656" t="s">
        <v>236</v>
      </c>
      <c r="C10" s="657"/>
      <c r="D10" s="657"/>
      <c r="E10" s="657"/>
      <c r="F10" s="657"/>
      <c r="G10" s="657"/>
      <c r="H10" s="657"/>
      <c r="I10" s="657"/>
      <c r="J10" s="657"/>
      <c r="K10" s="657"/>
      <c r="L10" s="657"/>
      <c r="M10" s="657"/>
      <c r="N10" s="657"/>
      <c r="O10" s="657"/>
      <c r="P10" s="657"/>
      <c r="Q10" s="658"/>
      <c r="R10" s="659" t="s">
        <v>231</v>
      </c>
      <c r="S10" s="660"/>
      <c r="T10" s="660"/>
      <c r="U10" s="660"/>
      <c r="V10" s="660"/>
      <c r="W10" s="660"/>
      <c r="X10" s="660"/>
      <c r="Y10" s="661"/>
      <c r="Z10" s="662" t="s">
        <v>122</v>
      </c>
      <c r="AA10" s="662"/>
      <c r="AB10" s="662"/>
      <c r="AC10" s="662"/>
      <c r="AD10" s="663" t="s">
        <v>166</v>
      </c>
      <c r="AE10" s="663"/>
      <c r="AF10" s="663"/>
      <c r="AG10" s="663"/>
      <c r="AH10" s="663"/>
      <c r="AI10" s="663"/>
      <c r="AJ10" s="663"/>
      <c r="AK10" s="663"/>
      <c r="AL10" s="664" t="s">
        <v>231</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30526</v>
      </c>
      <c r="BH10" s="660"/>
      <c r="BI10" s="660"/>
      <c r="BJ10" s="660"/>
      <c r="BK10" s="660"/>
      <c r="BL10" s="660"/>
      <c r="BM10" s="660"/>
      <c r="BN10" s="661"/>
      <c r="BO10" s="662">
        <v>2.8</v>
      </c>
      <c r="BP10" s="662"/>
      <c r="BQ10" s="662"/>
      <c r="BR10" s="662"/>
      <c r="BS10" s="668">
        <v>5022</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125</v>
      </c>
      <c r="CS10" s="660"/>
      <c r="CT10" s="660"/>
      <c r="CU10" s="660"/>
      <c r="CV10" s="660"/>
      <c r="CW10" s="660"/>
      <c r="CX10" s="660"/>
      <c r="CY10" s="661"/>
      <c r="CZ10" s="662">
        <v>0</v>
      </c>
      <c r="DA10" s="662"/>
      <c r="DB10" s="662"/>
      <c r="DC10" s="662"/>
      <c r="DD10" s="668" t="s">
        <v>231</v>
      </c>
      <c r="DE10" s="660"/>
      <c r="DF10" s="660"/>
      <c r="DG10" s="660"/>
      <c r="DH10" s="660"/>
      <c r="DI10" s="660"/>
      <c r="DJ10" s="660"/>
      <c r="DK10" s="660"/>
      <c r="DL10" s="660"/>
      <c r="DM10" s="660"/>
      <c r="DN10" s="660"/>
      <c r="DO10" s="660"/>
      <c r="DP10" s="661"/>
      <c r="DQ10" s="668">
        <v>125</v>
      </c>
      <c r="DR10" s="660"/>
      <c r="DS10" s="660"/>
      <c r="DT10" s="660"/>
      <c r="DU10" s="660"/>
      <c r="DV10" s="660"/>
      <c r="DW10" s="660"/>
      <c r="DX10" s="660"/>
      <c r="DY10" s="660"/>
      <c r="DZ10" s="660"/>
      <c r="EA10" s="660"/>
      <c r="EB10" s="660"/>
      <c r="EC10" s="669"/>
    </row>
    <row r="11" spans="2:143" ht="11.25" customHeight="1">
      <c r="B11" s="656" t="s">
        <v>239</v>
      </c>
      <c r="C11" s="657"/>
      <c r="D11" s="657"/>
      <c r="E11" s="657"/>
      <c r="F11" s="657"/>
      <c r="G11" s="657"/>
      <c r="H11" s="657"/>
      <c r="I11" s="657"/>
      <c r="J11" s="657"/>
      <c r="K11" s="657"/>
      <c r="L11" s="657"/>
      <c r="M11" s="657"/>
      <c r="N11" s="657"/>
      <c r="O11" s="657"/>
      <c r="P11" s="657"/>
      <c r="Q11" s="658"/>
      <c r="R11" s="659" t="s">
        <v>231</v>
      </c>
      <c r="S11" s="660"/>
      <c r="T11" s="660"/>
      <c r="U11" s="660"/>
      <c r="V11" s="660"/>
      <c r="W11" s="660"/>
      <c r="X11" s="660"/>
      <c r="Y11" s="661"/>
      <c r="Z11" s="662" t="s">
        <v>122</v>
      </c>
      <c r="AA11" s="662"/>
      <c r="AB11" s="662"/>
      <c r="AC11" s="662"/>
      <c r="AD11" s="663" t="s">
        <v>231</v>
      </c>
      <c r="AE11" s="663"/>
      <c r="AF11" s="663"/>
      <c r="AG11" s="663"/>
      <c r="AH11" s="663"/>
      <c r="AI11" s="663"/>
      <c r="AJ11" s="663"/>
      <c r="AK11" s="663"/>
      <c r="AL11" s="664" t="s">
        <v>122</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56530</v>
      </c>
      <c r="BH11" s="660"/>
      <c r="BI11" s="660"/>
      <c r="BJ11" s="660"/>
      <c r="BK11" s="660"/>
      <c r="BL11" s="660"/>
      <c r="BM11" s="660"/>
      <c r="BN11" s="661"/>
      <c r="BO11" s="662">
        <v>5.2</v>
      </c>
      <c r="BP11" s="662"/>
      <c r="BQ11" s="662"/>
      <c r="BR11" s="662"/>
      <c r="BS11" s="668">
        <v>11201</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1325285</v>
      </c>
      <c r="CS11" s="660"/>
      <c r="CT11" s="660"/>
      <c r="CU11" s="660"/>
      <c r="CV11" s="660"/>
      <c r="CW11" s="660"/>
      <c r="CX11" s="660"/>
      <c r="CY11" s="661"/>
      <c r="CZ11" s="662">
        <v>13.9</v>
      </c>
      <c r="DA11" s="662"/>
      <c r="DB11" s="662"/>
      <c r="DC11" s="662"/>
      <c r="DD11" s="668">
        <v>1056477</v>
      </c>
      <c r="DE11" s="660"/>
      <c r="DF11" s="660"/>
      <c r="DG11" s="660"/>
      <c r="DH11" s="660"/>
      <c r="DI11" s="660"/>
      <c r="DJ11" s="660"/>
      <c r="DK11" s="660"/>
      <c r="DL11" s="660"/>
      <c r="DM11" s="660"/>
      <c r="DN11" s="660"/>
      <c r="DO11" s="660"/>
      <c r="DP11" s="661"/>
      <c r="DQ11" s="668">
        <v>348009</v>
      </c>
      <c r="DR11" s="660"/>
      <c r="DS11" s="660"/>
      <c r="DT11" s="660"/>
      <c r="DU11" s="660"/>
      <c r="DV11" s="660"/>
      <c r="DW11" s="660"/>
      <c r="DX11" s="660"/>
      <c r="DY11" s="660"/>
      <c r="DZ11" s="660"/>
      <c r="EA11" s="660"/>
      <c r="EB11" s="660"/>
      <c r="EC11" s="669"/>
    </row>
    <row r="12" spans="2:143" ht="11.25" customHeight="1">
      <c r="B12" s="656" t="s">
        <v>242</v>
      </c>
      <c r="C12" s="657"/>
      <c r="D12" s="657"/>
      <c r="E12" s="657"/>
      <c r="F12" s="657"/>
      <c r="G12" s="657"/>
      <c r="H12" s="657"/>
      <c r="I12" s="657"/>
      <c r="J12" s="657"/>
      <c r="K12" s="657"/>
      <c r="L12" s="657"/>
      <c r="M12" s="657"/>
      <c r="N12" s="657"/>
      <c r="O12" s="657"/>
      <c r="P12" s="657"/>
      <c r="Q12" s="658"/>
      <c r="R12" s="659">
        <v>179452</v>
      </c>
      <c r="S12" s="660"/>
      <c r="T12" s="660"/>
      <c r="U12" s="660"/>
      <c r="V12" s="660"/>
      <c r="W12" s="660"/>
      <c r="X12" s="660"/>
      <c r="Y12" s="661"/>
      <c r="Z12" s="662">
        <v>1.8</v>
      </c>
      <c r="AA12" s="662"/>
      <c r="AB12" s="662"/>
      <c r="AC12" s="662"/>
      <c r="AD12" s="663">
        <v>179452</v>
      </c>
      <c r="AE12" s="663"/>
      <c r="AF12" s="663"/>
      <c r="AG12" s="663"/>
      <c r="AH12" s="663"/>
      <c r="AI12" s="663"/>
      <c r="AJ12" s="663"/>
      <c r="AK12" s="663"/>
      <c r="AL12" s="664">
        <v>3.5</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428861</v>
      </c>
      <c r="BH12" s="660"/>
      <c r="BI12" s="660"/>
      <c r="BJ12" s="660"/>
      <c r="BK12" s="660"/>
      <c r="BL12" s="660"/>
      <c r="BM12" s="660"/>
      <c r="BN12" s="661"/>
      <c r="BO12" s="662">
        <v>39.799999999999997</v>
      </c>
      <c r="BP12" s="662"/>
      <c r="BQ12" s="662"/>
      <c r="BR12" s="662"/>
      <c r="BS12" s="668" t="s">
        <v>122</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276982</v>
      </c>
      <c r="CS12" s="660"/>
      <c r="CT12" s="660"/>
      <c r="CU12" s="660"/>
      <c r="CV12" s="660"/>
      <c r="CW12" s="660"/>
      <c r="CX12" s="660"/>
      <c r="CY12" s="661"/>
      <c r="CZ12" s="662">
        <v>2.9</v>
      </c>
      <c r="DA12" s="662"/>
      <c r="DB12" s="662"/>
      <c r="DC12" s="662"/>
      <c r="DD12" s="668">
        <v>119365</v>
      </c>
      <c r="DE12" s="660"/>
      <c r="DF12" s="660"/>
      <c r="DG12" s="660"/>
      <c r="DH12" s="660"/>
      <c r="DI12" s="660"/>
      <c r="DJ12" s="660"/>
      <c r="DK12" s="660"/>
      <c r="DL12" s="660"/>
      <c r="DM12" s="660"/>
      <c r="DN12" s="660"/>
      <c r="DO12" s="660"/>
      <c r="DP12" s="661"/>
      <c r="DQ12" s="668">
        <v>214728</v>
      </c>
      <c r="DR12" s="660"/>
      <c r="DS12" s="660"/>
      <c r="DT12" s="660"/>
      <c r="DU12" s="660"/>
      <c r="DV12" s="660"/>
      <c r="DW12" s="660"/>
      <c r="DX12" s="660"/>
      <c r="DY12" s="660"/>
      <c r="DZ12" s="660"/>
      <c r="EA12" s="660"/>
      <c r="EB12" s="660"/>
      <c r="EC12" s="669"/>
    </row>
    <row r="13" spans="2:143" ht="11.25" customHeight="1">
      <c r="B13" s="656" t="s">
        <v>245</v>
      </c>
      <c r="C13" s="657"/>
      <c r="D13" s="657"/>
      <c r="E13" s="657"/>
      <c r="F13" s="657"/>
      <c r="G13" s="657"/>
      <c r="H13" s="657"/>
      <c r="I13" s="657"/>
      <c r="J13" s="657"/>
      <c r="K13" s="657"/>
      <c r="L13" s="657"/>
      <c r="M13" s="657"/>
      <c r="N13" s="657"/>
      <c r="O13" s="657"/>
      <c r="P13" s="657"/>
      <c r="Q13" s="658"/>
      <c r="R13" s="659">
        <v>1733</v>
      </c>
      <c r="S13" s="660"/>
      <c r="T13" s="660"/>
      <c r="U13" s="660"/>
      <c r="V13" s="660"/>
      <c r="W13" s="660"/>
      <c r="X13" s="660"/>
      <c r="Y13" s="661"/>
      <c r="Z13" s="662">
        <v>0</v>
      </c>
      <c r="AA13" s="662"/>
      <c r="AB13" s="662"/>
      <c r="AC13" s="662"/>
      <c r="AD13" s="663">
        <v>1733</v>
      </c>
      <c r="AE13" s="663"/>
      <c r="AF13" s="663"/>
      <c r="AG13" s="663"/>
      <c r="AH13" s="663"/>
      <c r="AI13" s="663"/>
      <c r="AJ13" s="663"/>
      <c r="AK13" s="663"/>
      <c r="AL13" s="664">
        <v>0</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427427</v>
      </c>
      <c r="BH13" s="660"/>
      <c r="BI13" s="660"/>
      <c r="BJ13" s="660"/>
      <c r="BK13" s="660"/>
      <c r="BL13" s="660"/>
      <c r="BM13" s="660"/>
      <c r="BN13" s="661"/>
      <c r="BO13" s="662">
        <v>39.700000000000003</v>
      </c>
      <c r="BP13" s="662"/>
      <c r="BQ13" s="662"/>
      <c r="BR13" s="662"/>
      <c r="BS13" s="668" t="s">
        <v>231</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1160694</v>
      </c>
      <c r="CS13" s="660"/>
      <c r="CT13" s="660"/>
      <c r="CU13" s="660"/>
      <c r="CV13" s="660"/>
      <c r="CW13" s="660"/>
      <c r="CX13" s="660"/>
      <c r="CY13" s="661"/>
      <c r="CZ13" s="662">
        <v>12.2</v>
      </c>
      <c r="DA13" s="662"/>
      <c r="DB13" s="662"/>
      <c r="DC13" s="662"/>
      <c r="DD13" s="668">
        <v>575020</v>
      </c>
      <c r="DE13" s="660"/>
      <c r="DF13" s="660"/>
      <c r="DG13" s="660"/>
      <c r="DH13" s="660"/>
      <c r="DI13" s="660"/>
      <c r="DJ13" s="660"/>
      <c r="DK13" s="660"/>
      <c r="DL13" s="660"/>
      <c r="DM13" s="660"/>
      <c r="DN13" s="660"/>
      <c r="DO13" s="660"/>
      <c r="DP13" s="661"/>
      <c r="DQ13" s="668">
        <v>827576</v>
      </c>
      <c r="DR13" s="660"/>
      <c r="DS13" s="660"/>
      <c r="DT13" s="660"/>
      <c r="DU13" s="660"/>
      <c r="DV13" s="660"/>
      <c r="DW13" s="660"/>
      <c r="DX13" s="660"/>
      <c r="DY13" s="660"/>
      <c r="DZ13" s="660"/>
      <c r="EA13" s="660"/>
      <c r="EB13" s="660"/>
      <c r="EC13" s="669"/>
    </row>
    <row r="14" spans="2:143" ht="11.25" customHeight="1">
      <c r="B14" s="656" t="s">
        <v>248</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166</v>
      </c>
      <c r="AA14" s="662"/>
      <c r="AB14" s="662"/>
      <c r="AC14" s="662"/>
      <c r="AD14" s="663" t="s">
        <v>166</v>
      </c>
      <c r="AE14" s="663"/>
      <c r="AF14" s="663"/>
      <c r="AG14" s="663"/>
      <c r="AH14" s="663"/>
      <c r="AI14" s="663"/>
      <c r="AJ14" s="663"/>
      <c r="AK14" s="663"/>
      <c r="AL14" s="664" t="s">
        <v>231</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28128</v>
      </c>
      <c r="BH14" s="660"/>
      <c r="BI14" s="660"/>
      <c r="BJ14" s="660"/>
      <c r="BK14" s="660"/>
      <c r="BL14" s="660"/>
      <c r="BM14" s="660"/>
      <c r="BN14" s="661"/>
      <c r="BO14" s="662">
        <v>2.6</v>
      </c>
      <c r="BP14" s="662"/>
      <c r="BQ14" s="662"/>
      <c r="BR14" s="662"/>
      <c r="BS14" s="668" t="s">
        <v>231</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361696</v>
      </c>
      <c r="CS14" s="660"/>
      <c r="CT14" s="660"/>
      <c r="CU14" s="660"/>
      <c r="CV14" s="660"/>
      <c r="CW14" s="660"/>
      <c r="CX14" s="660"/>
      <c r="CY14" s="661"/>
      <c r="CZ14" s="662">
        <v>3.8</v>
      </c>
      <c r="DA14" s="662"/>
      <c r="DB14" s="662"/>
      <c r="DC14" s="662"/>
      <c r="DD14" s="668" t="s">
        <v>231</v>
      </c>
      <c r="DE14" s="660"/>
      <c r="DF14" s="660"/>
      <c r="DG14" s="660"/>
      <c r="DH14" s="660"/>
      <c r="DI14" s="660"/>
      <c r="DJ14" s="660"/>
      <c r="DK14" s="660"/>
      <c r="DL14" s="660"/>
      <c r="DM14" s="660"/>
      <c r="DN14" s="660"/>
      <c r="DO14" s="660"/>
      <c r="DP14" s="661"/>
      <c r="DQ14" s="668">
        <v>328626</v>
      </c>
      <c r="DR14" s="660"/>
      <c r="DS14" s="660"/>
      <c r="DT14" s="660"/>
      <c r="DU14" s="660"/>
      <c r="DV14" s="660"/>
      <c r="DW14" s="660"/>
      <c r="DX14" s="660"/>
      <c r="DY14" s="660"/>
      <c r="DZ14" s="660"/>
      <c r="EA14" s="660"/>
      <c r="EB14" s="660"/>
      <c r="EC14" s="669"/>
    </row>
    <row r="15" spans="2:143" ht="11.25" customHeight="1">
      <c r="B15" s="656" t="s">
        <v>251</v>
      </c>
      <c r="C15" s="657"/>
      <c r="D15" s="657"/>
      <c r="E15" s="657"/>
      <c r="F15" s="657"/>
      <c r="G15" s="657"/>
      <c r="H15" s="657"/>
      <c r="I15" s="657"/>
      <c r="J15" s="657"/>
      <c r="K15" s="657"/>
      <c r="L15" s="657"/>
      <c r="M15" s="657"/>
      <c r="N15" s="657"/>
      <c r="O15" s="657"/>
      <c r="P15" s="657"/>
      <c r="Q15" s="658"/>
      <c r="R15" s="659">
        <v>38577</v>
      </c>
      <c r="S15" s="660"/>
      <c r="T15" s="660"/>
      <c r="U15" s="660"/>
      <c r="V15" s="660"/>
      <c r="W15" s="660"/>
      <c r="X15" s="660"/>
      <c r="Y15" s="661"/>
      <c r="Z15" s="662">
        <v>0.4</v>
      </c>
      <c r="AA15" s="662"/>
      <c r="AB15" s="662"/>
      <c r="AC15" s="662"/>
      <c r="AD15" s="663">
        <v>38577</v>
      </c>
      <c r="AE15" s="663"/>
      <c r="AF15" s="663"/>
      <c r="AG15" s="663"/>
      <c r="AH15" s="663"/>
      <c r="AI15" s="663"/>
      <c r="AJ15" s="663"/>
      <c r="AK15" s="663"/>
      <c r="AL15" s="664">
        <v>0.7</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78187</v>
      </c>
      <c r="BH15" s="660"/>
      <c r="BI15" s="660"/>
      <c r="BJ15" s="660"/>
      <c r="BK15" s="660"/>
      <c r="BL15" s="660"/>
      <c r="BM15" s="660"/>
      <c r="BN15" s="661"/>
      <c r="BO15" s="662">
        <v>7.3</v>
      </c>
      <c r="BP15" s="662"/>
      <c r="BQ15" s="662"/>
      <c r="BR15" s="662"/>
      <c r="BS15" s="668" t="s">
        <v>231</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1463153</v>
      </c>
      <c r="CS15" s="660"/>
      <c r="CT15" s="660"/>
      <c r="CU15" s="660"/>
      <c r="CV15" s="660"/>
      <c r="CW15" s="660"/>
      <c r="CX15" s="660"/>
      <c r="CY15" s="661"/>
      <c r="CZ15" s="662">
        <v>15.4</v>
      </c>
      <c r="DA15" s="662"/>
      <c r="DB15" s="662"/>
      <c r="DC15" s="662"/>
      <c r="DD15" s="668">
        <v>583261</v>
      </c>
      <c r="DE15" s="660"/>
      <c r="DF15" s="660"/>
      <c r="DG15" s="660"/>
      <c r="DH15" s="660"/>
      <c r="DI15" s="660"/>
      <c r="DJ15" s="660"/>
      <c r="DK15" s="660"/>
      <c r="DL15" s="660"/>
      <c r="DM15" s="660"/>
      <c r="DN15" s="660"/>
      <c r="DO15" s="660"/>
      <c r="DP15" s="661"/>
      <c r="DQ15" s="668">
        <v>961302</v>
      </c>
      <c r="DR15" s="660"/>
      <c r="DS15" s="660"/>
      <c r="DT15" s="660"/>
      <c r="DU15" s="660"/>
      <c r="DV15" s="660"/>
      <c r="DW15" s="660"/>
      <c r="DX15" s="660"/>
      <c r="DY15" s="660"/>
      <c r="DZ15" s="660"/>
      <c r="EA15" s="660"/>
      <c r="EB15" s="660"/>
      <c r="EC15" s="669"/>
    </row>
    <row r="16" spans="2:143" ht="11.25" customHeight="1">
      <c r="B16" s="656" t="s">
        <v>254</v>
      </c>
      <c r="C16" s="657"/>
      <c r="D16" s="657"/>
      <c r="E16" s="657"/>
      <c r="F16" s="657"/>
      <c r="G16" s="657"/>
      <c r="H16" s="657"/>
      <c r="I16" s="657"/>
      <c r="J16" s="657"/>
      <c r="K16" s="657"/>
      <c r="L16" s="657"/>
      <c r="M16" s="657"/>
      <c r="N16" s="657"/>
      <c r="O16" s="657"/>
      <c r="P16" s="657"/>
      <c r="Q16" s="658"/>
      <c r="R16" s="659" t="s">
        <v>231</v>
      </c>
      <c r="S16" s="660"/>
      <c r="T16" s="660"/>
      <c r="U16" s="660"/>
      <c r="V16" s="660"/>
      <c r="W16" s="660"/>
      <c r="X16" s="660"/>
      <c r="Y16" s="661"/>
      <c r="Z16" s="662" t="s">
        <v>231</v>
      </c>
      <c r="AA16" s="662"/>
      <c r="AB16" s="662"/>
      <c r="AC16" s="662"/>
      <c r="AD16" s="663" t="s">
        <v>122</v>
      </c>
      <c r="AE16" s="663"/>
      <c r="AF16" s="663"/>
      <c r="AG16" s="663"/>
      <c r="AH16" s="663"/>
      <c r="AI16" s="663"/>
      <c r="AJ16" s="663"/>
      <c r="AK16" s="663"/>
      <c r="AL16" s="664" t="s">
        <v>231</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122</v>
      </c>
      <c r="BP16" s="662"/>
      <c r="BQ16" s="662"/>
      <c r="BR16" s="662"/>
      <c r="BS16" s="668" t="s">
        <v>231</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t="s">
        <v>166</v>
      </c>
      <c r="CS16" s="660"/>
      <c r="CT16" s="660"/>
      <c r="CU16" s="660"/>
      <c r="CV16" s="660"/>
      <c r="CW16" s="660"/>
      <c r="CX16" s="660"/>
      <c r="CY16" s="661"/>
      <c r="CZ16" s="662" t="s">
        <v>231</v>
      </c>
      <c r="DA16" s="662"/>
      <c r="DB16" s="662"/>
      <c r="DC16" s="662"/>
      <c r="DD16" s="668" t="s">
        <v>122</v>
      </c>
      <c r="DE16" s="660"/>
      <c r="DF16" s="660"/>
      <c r="DG16" s="660"/>
      <c r="DH16" s="660"/>
      <c r="DI16" s="660"/>
      <c r="DJ16" s="660"/>
      <c r="DK16" s="660"/>
      <c r="DL16" s="660"/>
      <c r="DM16" s="660"/>
      <c r="DN16" s="660"/>
      <c r="DO16" s="660"/>
      <c r="DP16" s="661"/>
      <c r="DQ16" s="668" t="s">
        <v>122</v>
      </c>
      <c r="DR16" s="660"/>
      <c r="DS16" s="660"/>
      <c r="DT16" s="660"/>
      <c r="DU16" s="660"/>
      <c r="DV16" s="660"/>
      <c r="DW16" s="660"/>
      <c r="DX16" s="660"/>
      <c r="DY16" s="660"/>
      <c r="DZ16" s="660"/>
      <c r="EA16" s="660"/>
      <c r="EB16" s="660"/>
      <c r="EC16" s="669"/>
    </row>
    <row r="17" spans="2:133" ht="11.25" customHeight="1">
      <c r="B17" s="656" t="s">
        <v>257</v>
      </c>
      <c r="C17" s="657"/>
      <c r="D17" s="657"/>
      <c r="E17" s="657"/>
      <c r="F17" s="657"/>
      <c r="G17" s="657"/>
      <c r="H17" s="657"/>
      <c r="I17" s="657"/>
      <c r="J17" s="657"/>
      <c r="K17" s="657"/>
      <c r="L17" s="657"/>
      <c r="M17" s="657"/>
      <c r="N17" s="657"/>
      <c r="O17" s="657"/>
      <c r="P17" s="657"/>
      <c r="Q17" s="658"/>
      <c r="R17" s="659">
        <v>2129</v>
      </c>
      <c r="S17" s="660"/>
      <c r="T17" s="660"/>
      <c r="U17" s="660"/>
      <c r="V17" s="660"/>
      <c r="W17" s="660"/>
      <c r="X17" s="660"/>
      <c r="Y17" s="661"/>
      <c r="Z17" s="662">
        <v>0</v>
      </c>
      <c r="AA17" s="662"/>
      <c r="AB17" s="662"/>
      <c r="AC17" s="662"/>
      <c r="AD17" s="663">
        <v>2129</v>
      </c>
      <c r="AE17" s="663"/>
      <c r="AF17" s="663"/>
      <c r="AG17" s="663"/>
      <c r="AH17" s="663"/>
      <c r="AI17" s="663"/>
      <c r="AJ17" s="663"/>
      <c r="AK17" s="663"/>
      <c r="AL17" s="664">
        <v>0</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122</v>
      </c>
      <c r="BP17" s="662"/>
      <c r="BQ17" s="662"/>
      <c r="BR17" s="662"/>
      <c r="BS17" s="668" t="s">
        <v>122</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1014231</v>
      </c>
      <c r="CS17" s="660"/>
      <c r="CT17" s="660"/>
      <c r="CU17" s="660"/>
      <c r="CV17" s="660"/>
      <c r="CW17" s="660"/>
      <c r="CX17" s="660"/>
      <c r="CY17" s="661"/>
      <c r="CZ17" s="662">
        <v>10.7</v>
      </c>
      <c r="DA17" s="662"/>
      <c r="DB17" s="662"/>
      <c r="DC17" s="662"/>
      <c r="DD17" s="668" t="s">
        <v>122</v>
      </c>
      <c r="DE17" s="660"/>
      <c r="DF17" s="660"/>
      <c r="DG17" s="660"/>
      <c r="DH17" s="660"/>
      <c r="DI17" s="660"/>
      <c r="DJ17" s="660"/>
      <c r="DK17" s="660"/>
      <c r="DL17" s="660"/>
      <c r="DM17" s="660"/>
      <c r="DN17" s="660"/>
      <c r="DO17" s="660"/>
      <c r="DP17" s="661"/>
      <c r="DQ17" s="668">
        <v>934849</v>
      </c>
      <c r="DR17" s="660"/>
      <c r="DS17" s="660"/>
      <c r="DT17" s="660"/>
      <c r="DU17" s="660"/>
      <c r="DV17" s="660"/>
      <c r="DW17" s="660"/>
      <c r="DX17" s="660"/>
      <c r="DY17" s="660"/>
      <c r="DZ17" s="660"/>
      <c r="EA17" s="660"/>
      <c r="EB17" s="660"/>
      <c r="EC17" s="669"/>
    </row>
    <row r="18" spans="2:133" ht="11.25" customHeight="1">
      <c r="B18" s="656" t="s">
        <v>260</v>
      </c>
      <c r="C18" s="657"/>
      <c r="D18" s="657"/>
      <c r="E18" s="657"/>
      <c r="F18" s="657"/>
      <c r="G18" s="657"/>
      <c r="H18" s="657"/>
      <c r="I18" s="657"/>
      <c r="J18" s="657"/>
      <c r="K18" s="657"/>
      <c r="L18" s="657"/>
      <c r="M18" s="657"/>
      <c r="N18" s="657"/>
      <c r="O18" s="657"/>
      <c r="P18" s="657"/>
      <c r="Q18" s="658"/>
      <c r="R18" s="659">
        <v>3925532</v>
      </c>
      <c r="S18" s="660"/>
      <c r="T18" s="660"/>
      <c r="U18" s="660"/>
      <c r="V18" s="660"/>
      <c r="W18" s="660"/>
      <c r="X18" s="660"/>
      <c r="Y18" s="661"/>
      <c r="Z18" s="662">
        <v>39.5</v>
      </c>
      <c r="AA18" s="662"/>
      <c r="AB18" s="662"/>
      <c r="AC18" s="662"/>
      <c r="AD18" s="663">
        <v>3580944</v>
      </c>
      <c r="AE18" s="663"/>
      <c r="AF18" s="663"/>
      <c r="AG18" s="663"/>
      <c r="AH18" s="663"/>
      <c r="AI18" s="663"/>
      <c r="AJ18" s="663"/>
      <c r="AK18" s="663"/>
      <c r="AL18" s="664">
        <v>69.599999999999994</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122</v>
      </c>
      <c r="BP18" s="662"/>
      <c r="BQ18" s="662"/>
      <c r="BR18" s="662"/>
      <c r="BS18" s="668" t="s">
        <v>122</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231</v>
      </c>
      <c r="DA18" s="662"/>
      <c r="DB18" s="662"/>
      <c r="DC18" s="662"/>
      <c r="DD18" s="668" t="s">
        <v>122</v>
      </c>
      <c r="DE18" s="660"/>
      <c r="DF18" s="660"/>
      <c r="DG18" s="660"/>
      <c r="DH18" s="660"/>
      <c r="DI18" s="660"/>
      <c r="DJ18" s="660"/>
      <c r="DK18" s="660"/>
      <c r="DL18" s="660"/>
      <c r="DM18" s="660"/>
      <c r="DN18" s="660"/>
      <c r="DO18" s="660"/>
      <c r="DP18" s="661"/>
      <c r="DQ18" s="668" t="s">
        <v>122</v>
      </c>
      <c r="DR18" s="660"/>
      <c r="DS18" s="660"/>
      <c r="DT18" s="660"/>
      <c r="DU18" s="660"/>
      <c r="DV18" s="660"/>
      <c r="DW18" s="660"/>
      <c r="DX18" s="660"/>
      <c r="DY18" s="660"/>
      <c r="DZ18" s="660"/>
      <c r="EA18" s="660"/>
      <c r="EB18" s="660"/>
      <c r="EC18" s="669"/>
    </row>
    <row r="19" spans="2:133" ht="11.25" customHeight="1">
      <c r="B19" s="656" t="s">
        <v>263</v>
      </c>
      <c r="C19" s="657"/>
      <c r="D19" s="657"/>
      <c r="E19" s="657"/>
      <c r="F19" s="657"/>
      <c r="G19" s="657"/>
      <c r="H19" s="657"/>
      <c r="I19" s="657"/>
      <c r="J19" s="657"/>
      <c r="K19" s="657"/>
      <c r="L19" s="657"/>
      <c r="M19" s="657"/>
      <c r="N19" s="657"/>
      <c r="O19" s="657"/>
      <c r="P19" s="657"/>
      <c r="Q19" s="658"/>
      <c r="R19" s="659">
        <v>3580944</v>
      </c>
      <c r="S19" s="660"/>
      <c r="T19" s="660"/>
      <c r="U19" s="660"/>
      <c r="V19" s="660"/>
      <c r="W19" s="660"/>
      <c r="X19" s="660"/>
      <c r="Y19" s="661"/>
      <c r="Z19" s="662">
        <v>36</v>
      </c>
      <c r="AA19" s="662"/>
      <c r="AB19" s="662"/>
      <c r="AC19" s="662"/>
      <c r="AD19" s="663">
        <v>3580944</v>
      </c>
      <c r="AE19" s="663"/>
      <c r="AF19" s="663"/>
      <c r="AG19" s="663"/>
      <c r="AH19" s="663"/>
      <c r="AI19" s="663"/>
      <c r="AJ19" s="663"/>
      <c r="AK19" s="663"/>
      <c r="AL19" s="664">
        <v>69.599999999999994</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t="s">
        <v>122</v>
      </c>
      <c r="BH19" s="660"/>
      <c r="BI19" s="660"/>
      <c r="BJ19" s="660"/>
      <c r="BK19" s="660"/>
      <c r="BL19" s="660"/>
      <c r="BM19" s="660"/>
      <c r="BN19" s="661"/>
      <c r="BO19" s="662" t="s">
        <v>231</v>
      </c>
      <c r="BP19" s="662"/>
      <c r="BQ19" s="662"/>
      <c r="BR19" s="662"/>
      <c r="BS19" s="668" t="s">
        <v>122</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122</v>
      </c>
      <c r="DA19" s="662"/>
      <c r="DB19" s="662"/>
      <c r="DC19" s="662"/>
      <c r="DD19" s="668" t="s">
        <v>122</v>
      </c>
      <c r="DE19" s="660"/>
      <c r="DF19" s="660"/>
      <c r="DG19" s="660"/>
      <c r="DH19" s="660"/>
      <c r="DI19" s="660"/>
      <c r="DJ19" s="660"/>
      <c r="DK19" s="660"/>
      <c r="DL19" s="660"/>
      <c r="DM19" s="660"/>
      <c r="DN19" s="660"/>
      <c r="DO19" s="660"/>
      <c r="DP19" s="661"/>
      <c r="DQ19" s="668" t="s">
        <v>231</v>
      </c>
      <c r="DR19" s="660"/>
      <c r="DS19" s="660"/>
      <c r="DT19" s="660"/>
      <c r="DU19" s="660"/>
      <c r="DV19" s="660"/>
      <c r="DW19" s="660"/>
      <c r="DX19" s="660"/>
      <c r="DY19" s="660"/>
      <c r="DZ19" s="660"/>
      <c r="EA19" s="660"/>
      <c r="EB19" s="660"/>
      <c r="EC19" s="669"/>
    </row>
    <row r="20" spans="2:133" ht="11.25" customHeight="1">
      <c r="B20" s="656" t="s">
        <v>266</v>
      </c>
      <c r="C20" s="657"/>
      <c r="D20" s="657"/>
      <c r="E20" s="657"/>
      <c r="F20" s="657"/>
      <c r="G20" s="657"/>
      <c r="H20" s="657"/>
      <c r="I20" s="657"/>
      <c r="J20" s="657"/>
      <c r="K20" s="657"/>
      <c r="L20" s="657"/>
      <c r="M20" s="657"/>
      <c r="N20" s="657"/>
      <c r="O20" s="657"/>
      <c r="P20" s="657"/>
      <c r="Q20" s="658"/>
      <c r="R20" s="659">
        <v>344588</v>
      </c>
      <c r="S20" s="660"/>
      <c r="T20" s="660"/>
      <c r="U20" s="660"/>
      <c r="V20" s="660"/>
      <c r="W20" s="660"/>
      <c r="X20" s="660"/>
      <c r="Y20" s="661"/>
      <c r="Z20" s="662">
        <v>3.5</v>
      </c>
      <c r="AA20" s="662"/>
      <c r="AB20" s="662"/>
      <c r="AC20" s="662"/>
      <c r="AD20" s="663" t="s">
        <v>166</v>
      </c>
      <c r="AE20" s="663"/>
      <c r="AF20" s="663"/>
      <c r="AG20" s="663"/>
      <c r="AH20" s="663"/>
      <c r="AI20" s="663"/>
      <c r="AJ20" s="663"/>
      <c r="AK20" s="663"/>
      <c r="AL20" s="664" t="s">
        <v>231</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t="s">
        <v>166</v>
      </c>
      <c r="BH20" s="660"/>
      <c r="BI20" s="660"/>
      <c r="BJ20" s="660"/>
      <c r="BK20" s="660"/>
      <c r="BL20" s="660"/>
      <c r="BM20" s="660"/>
      <c r="BN20" s="661"/>
      <c r="BO20" s="662" t="s">
        <v>122</v>
      </c>
      <c r="BP20" s="662"/>
      <c r="BQ20" s="662"/>
      <c r="BR20" s="662"/>
      <c r="BS20" s="668" t="s">
        <v>122</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9519909</v>
      </c>
      <c r="CS20" s="660"/>
      <c r="CT20" s="660"/>
      <c r="CU20" s="660"/>
      <c r="CV20" s="660"/>
      <c r="CW20" s="660"/>
      <c r="CX20" s="660"/>
      <c r="CY20" s="661"/>
      <c r="CZ20" s="662">
        <v>100</v>
      </c>
      <c r="DA20" s="662"/>
      <c r="DB20" s="662"/>
      <c r="DC20" s="662"/>
      <c r="DD20" s="668">
        <v>2641477</v>
      </c>
      <c r="DE20" s="660"/>
      <c r="DF20" s="660"/>
      <c r="DG20" s="660"/>
      <c r="DH20" s="660"/>
      <c r="DI20" s="660"/>
      <c r="DJ20" s="660"/>
      <c r="DK20" s="660"/>
      <c r="DL20" s="660"/>
      <c r="DM20" s="660"/>
      <c r="DN20" s="660"/>
      <c r="DO20" s="660"/>
      <c r="DP20" s="661"/>
      <c r="DQ20" s="668">
        <v>5994803</v>
      </c>
      <c r="DR20" s="660"/>
      <c r="DS20" s="660"/>
      <c r="DT20" s="660"/>
      <c r="DU20" s="660"/>
      <c r="DV20" s="660"/>
      <c r="DW20" s="660"/>
      <c r="DX20" s="660"/>
      <c r="DY20" s="660"/>
      <c r="DZ20" s="660"/>
      <c r="EA20" s="660"/>
      <c r="EB20" s="660"/>
      <c r="EC20" s="669"/>
    </row>
    <row r="21" spans="2:133" ht="11.25" customHeight="1">
      <c r="B21" s="656" t="s">
        <v>269</v>
      </c>
      <c r="C21" s="657"/>
      <c r="D21" s="657"/>
      <c r="E21" s="657"/>
      <c r="F21" s="657"/>
      <c r="G21" s="657"/>
      <c r="H21" s="657"/>
      <c r="I21" s="657"/>
      <c r="J21" s="657"/>
      <c r="K21" s="657"/>
      <c r="L21" s="657"/>
      <c r="M21" s="657"/>
      <c r="N21" s="657"/>
      <c r="O21" s="657"/>
      <c r="P21" s="657"/>
      <c r="Q21" s="658"/>
      <c r="R21" s="659" t="s">
        <v>122</v>
      </c>
      <c r="S21" s="660"/>
      <c r="T21" s="660"/>
      <c r="U21" s="660"/>
      <c r="V21" s="660"/>
      <c r="W21" s="660"/>
      <c r="X21" s="660"/>
      <c r="Y21" s="661"/>
      <c r="Z21" s="662" t="s">
        <v>122</v>
      </c>
      <c r="AA21" s="662"/>
      <c r="AB21" s="662"/>
      <c r="AC21" s="662"/>
      <c r="AD21" s="663" t="s">
        <v>231</v>
      </c>
      <c r="AE21" s="663"/>
      <c r="AF21" s="663"/>
      <c r="AG21" s="663"/>
      <c r="AH21" s="663"/>
      <c r="AI21" s="663"/>
      <c r="AJ21" s="663"/>
      <c r="AK21" s="663"/>
      <c r="AL21" s="664" t="s">
        <v>122</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t="s">
        <v>231</v>
      </c>
      <c r="BH21" s="660"/>
      <c r="BI21" s="660"/>
      <c r="BJ21" s="660"/>
      <c r="BK21" s="660"/>
      <c r="BL21" s="660"/>
      <c r="BM21" s="660"/>
      <c r="BN21" s="661"/>
      <c r="BO21" s="662" t="s">
        <v>122</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271</v>
      </c>
      <c r="C22" s="657"/>
      <c r="D22" s="657"/>
      <c r="E22" s="657"/>
      <c r="F22" s="657"/>
      <c r="G22" s="657"/>
      <c r="H22" s="657"/>
      <c r="I22" s="657"/>
      <c r="J22" s="657"/>
      <c r="K22" s="657"/>
      <c r="L22" s="657"/>
      <c r="M22" s="657"/>
      <c r="N22" s="657"/>
      <c r="O22" s="657"/>
      <c r="P22" s="657"/>
      <c r="Q22" s="658"/>
      <c r="R22" s="659">
        <v>5389415</v>
      </c>
      <c r="S22" s="660"/>
      <c r="T22" s="660"/>
      <c r="U22" s="660"/>
      <c r="V22" s="660"/>
      <c r="W22" s="660"/>
      <c r="X22" s="660"/>
      <c r="Y22" s="661"/>
      <c r="Z22" s="662">
        <v>54.2</v>
      </c>
      <c r="AA22" s="662"/>
      <c r="AB22" s="662"/>
      <c r="AC22" s="662"/>
      <c r="AD22" s="663">
        <v>5044827</v>
      </c>
      <c r="AE22" s="663"/>
      <c r="AF22" s="663"/>
      <c r="AG22" s="663"/>
      <c r="AH22" s="663"/>
      <c r="AI22" s="663"/>
      <c r="AJ22" s="663"/>
      <c r="AK22" s="663"/>
      <c r="AL22" s="664">
        <v>98</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231</v>
      </c>
      <c r="BH22" s="660"/>
      <c r="BI22" s="660"/>
      <c r="BJ22" s="660"/>
      <c r="BK22" s="660"/>
      <c r="BL22" s="660"/>
      <c r="BM22" s="660"/>
      <c r="BN22" s="661"/>
      <c r="BO22" s="662" t="s">
        <v>122</v>
      </c>
      <c r="BP22" s="662"/>
      <c r="BQ22" s="662"/>
      <c r="BR22" s="662"/>
      <c r="BS22" s="668" t="s">
        <v>122</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274</v>
      </c>
      <c r="C23" s="657"/>
      <c r="D23" s="657"/>
      <c r="E23" s="657"/>
      <c r="F23" s="657"/>
      <c r="G23" s="657"/>
      <c r="H23" s="657"/>
      <c r="I23" s="657"/>
      <c r="J23" s="657"/>
      <c r="K23" s="657"/>
      <c r="L23" s="657"/>
      <c r="M23" s="657"/>
      <c r="N23" s="657"/>
      <c r="O23" s="657"/>
      <c r="P23" s="657"/>
      <c r="Q23" s="658"/>
      <c r="R23" s="659">
        <v>1350</v>
      </c>
      <c r="S23" s="660"/>
      <c r="T23" s="660"/>
      <c r="U23" s="660"/>
      <c r="V23" s="660"/>
      <c r="W23" s="660"/>
      <c r="X23" s="660"/>
      <c r="Y23" s="661"/>
      <c r="Z23" s="662">
        <v>0</v>
      </c>
      <c r="AA23" s="662"/>
      <c r="AB23" s="662"/>
      <c r="AC23" s="662"/>
      <c r="AD23" s="663">
        <v>1350</v>
      </c>
      <c r="AE23" s="663"/>
      <c r="AF23" s="663"/>
      <c r="AG23" s="663"/>
      <c r="AH23" s="663"/>
      <c r="AI23" s="663"/>
      <c r="AJ23" s="663"/>
      <c r="AK23" s="663"/>
      <c r="AL23" s="664">
        <v>0</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t="s">
        <v>166</v>
      </c>
      <c r="BH23" s="660"/>
      <c r="BI23" s="660"/>
      <c r="BJ23" s="660"/>
      <c r="BK23" s="660"/>
      <c r="BL23" s="660"/>
      <c r="BM23" s="660"/>
      <c r="BN23" s="661"/>
      <c r="BO23" s="662" t="s">
        <v>166</v>
      </c>
      <c r="BP23" s="662"/>
      <c r="BQ23" s="662"/>
      <c r="BR23" s="662"/>
      <c r="BS23" s="668" t="s">
        <v>122</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c r="B24" s="656" t="s">
        <v>281</v>
      </c>
      <c r="C24" s="657"/>
      <c r="D24" s="657"/>
      <c r="E24" s="657"/>
      <c r="F24" s="657"/>
      <c r="G24" s="657"/>
      <c r="H24" s="657"/>
      <c r="I24" s="657"/>
      <c r="J24" s="657"/>
      <c r="K24" s="657"/>
      <c r="L24" s="657"/>
      <c r="M24" s="657"/>
      <c r="N24" s="657"/>
      <c r="O24" s="657"/>
      <c r="P24" s="657"/>
      <c r="Q24" s="658"/>
      <c r="R24" s="659">
        <v>79751</v>
      </c>
      <c r="S24" s="660"/>
      <c r="T24" s="660"/>
      <c r="U24" s="660"/>
      <c r="V24" s="660"/>
      <c r="W24" s="660"/>
      <c r="X24" s="660"/>
      <c r="Y24" s="661"/>
      <c r="Z24" s="662">
        <v>0.8</v>
      </c>
      <c r="AA24" s="662"/>
      <c r="AB24" s="662"/>
      <c r="AC24" s="662"/>
      <c r="AD24" s="663" t="s">
        <v>166</v>
      </c>
      <c r="AE24" s="663"/>
      <c r="AF24" s="663"/>
      <c r="AG24" s="663"/>
      <c r="AH24" s="663"/>
      <c r="AI24" s="663"/>
      <c r="AJ24" s="663"/>
      <c r="AK24" s="663"/>
      <c r="AL24" s="664" t="s">
        <v>231</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122</v>
      </c>
      <c r="BP24" s="662"/>
      <c r="BQ24" s="662"/>
      <c r="BR24" s="662"/>
      <c r="BS24" s="668" t="s">
        <v>166</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2856330</v>
      </c>
      <c r="CS24" s="649"/>
      <c r="CT24" s="649"/>
      <c r="CU24" s="649"/>
      <c r="CV24" s="649"/>
      <c r="CW24" s="649"/>
      <c r="CX24" s="649"/>
      <c r="CY24" s="650"/>
      <c r="CZ24" s="653">
        <v>30</v>
      </c>
      <c r="DA24" s="654"/>
      <c r="DB24" s="654"/>
      <c r="DC24" s="673"/>
      <c r="DD24" s="694">
        <v>2319420</v>
      </c>
      <c r="DE24" s="649"/>
      <c r="DF24" s="649"/>
      <c r="DG24" s="649"/>
      <c r="DH24" s="649"/>
      <c r="DI24" s="649"/>
      <c r="DJ24" s="649"/>
      <c r="DK24" s="650"/>
      <c r="DL24" s="694">
        <v>2289971</v>
      </c>
      <c r="DM24" s="649"/>
      <c r="DN24" s="649"/>
      <c r="DO24" s="649"/>
      <c r="DP24" s="649"/>
      <c r="DQ24" s="649"/>
      <c r="DR24" s="649"/>
      <c r="DS24" s="649"/>
      <c r="DT24" s="649"/>
      <c r="DU24" s="649"/>
      <c r="DV24" s="650"/>
      <c r="DW24" s="653">
        <v>42.8</v>
      </c>
      <c r="DX24" s="654"/>
      <c r="DY24" s="654"/>
      <c r="DZ24" s="654"/>
      <c r="EA24" s="654"/>
      <c r="EB24" s="654"/>
      <c r="EC24" s="655"/>
    </row>
    <row r="25" spans="2:133" ht="11.25" customHeight="1">
      <c r="B25" s="656" t="s">
        <v>284</v>
      </c>
      <c r="C25" s="657"/>
      <c r="D25" s="657"/>
      <c r="E25" s="657"/>
      <c r="F25" s="657"/>
      <c r="G25" s="657"/>
      <c r="H25" s="657"/>
      <c r="I25" s="657"/>
      <c r="J25" s="657"/>
      <c r="K25" s="657"/>
      <c r="L25" s="657"/>
      <c r="M25" s="657"/>
      <c r="N25" s="657"/>
      <c r="O25" s="657"/>
      <c r="P25" s="657"/>
      <c r="Q25" s="658"/>
      <c r="R25" s="659">
        <v>195208</v>
      </c>
      <c r="S25" s="660"/>
      <c r="T25" s="660"/>
      <c r="U25" s="660"/>
      <c r="V25" s="660"/>
      <c r="W25" s="660"/>
      <c r="X25" s="660"/>
      <c r="Y25" s="661"/>
      <c r="Z25" s="662">
        <v>2</v>
      </c>
      <c r="AA25" s="662"/>
      <c r="AB25" s="662"/>
      <c r="AC25" s="662"/>
      <c r="AD25" s="663">
        <v>2186</v>
      </c>
      <c r="AE25" s="663"/>
      <c r="AF25" s="663"/>
      <c r="AG25" s="663"/>
      <c r="AH25" s="663"/>
      <c r="AI25" s="663"/>
      <c r="AJ25" s="663"/>
      <c r="AK25" s="663"/>
      <c r="AL25" s="664">
        <v>0</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122</v>
      </c>
      <c r="BP25" s="662"/>
      <c r="BQ25" s="662"/>
      <c r="BR25" s="662"/>
      <c r="BS25" s="668" t="s">
        <v>166</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1301083</v>
      </c>
      <c r="CS25" s="695"/>
      <c r="CT25" s="695"/>
      <c r="CU25" s="695"/>
      <c r="CV25" s="695"/>
      <c r="CW25" s="695"/>
      <c r="CX25" s="695"/>
      <c r="CY25" s="696"/>
      <c r="CZ25" s="664">
        <v>13.7</v>
      </c>
      <c r="DA25" s="692"/>
      <c r="DB25" s="692"/>
      <c r="DC25" s="697"/>
      <c r="DD25" s="668">
        <v>1194520</v>
      </c>
      <c r="DE25" s="695"/>
      <c r="DF25" s="695"/>
      <c r="DG25" s="695"/>
      <c r="DH25" s="695"/>
      <c r="DI25" s="695"/>
      <c r="DJ25" s="695"/>
      <c r="DK25" s="696"/>
      <c r="DL25" s="668">
        <v>1191766</v>
      </c>
      <c r="DM25" s="695"/>
      <c r="DN25" s="695"/>
      <c r="DO25" s="695"/>
      <c r="DP25" s="695"/>
      <c r="DQ25" s="695"/>
      <c r="DR25" s="695"/>
      <c r="DS25" s="695"/>
      <c r="DT25" s="695"/>
      <c r="DU25" s="695"/>
      <c r="DV25" s="696"/>
      <c r="DW25" s="664">
        <v>22.2</v>
      </c>
      <c r="DX25" s="692"/>
      <c r="DY25" s="692"/>
      <c r="DZ25" s="692"/>
      <c r="EA25" s="692"/>
      <c r="EB25" s="692"/>
      <c r="EC25" s="693"/>
    </row>
    <row r="26" spans="2:133" ht="11.25" customHeight="1">
      <c r="B26" s="656" t="s">
        <v>287</v>
      </c>
      <c r="C26" s="657"/>
      <c r="D26" s="657"/>
      <c r="E26" s="657"/>
      <c r="F26" s="657"/>
      <c r="G26" s="657"/>
      <c r="H26" s="657"/>
      <c r="I26" s="657"/>
      <c r="J26" s="657"/>
      <c r="K26" s="657"/>
      <c r="L26" s="657"/>
      <c r="M26" s="657"/>
      <c r="N26" s="657"/>
      <c r="O26" s="657"/>
      <c r="P26" s="657"/>
      <c r="Q26" s="658"/>
      <c r="R26" s="659">
        <v>28522</v>
      </c>
      <c r="S26" s="660"/>
      <c r="T26" s="660"/>
      <c r="U26" s="660"/>
      <c r="V26" s="660"/>
      <c r="W26" s="660"/>
      <c r="X26" s="660"/>
      <c r="Y26" s="661"/>
      <c r="Z26" s="662">
        <v>0.3</v>
      </c>
      <c r="AA26" s="662"/>
      <c r="AB26" s="662"/>
      <c r="AC26" s="662"/>
      <c r="AD26" s="663" t="s">
        <v>122</v>
      </c>
      <c r="AE26" s="663"/>
      <c r="AF26" s="663"/>
      <c r="AG26" s="663"/>
      <c r="AH26" s="663"/>
      <c r="AI26" s="663"/>
      <c r="AJ26" s="663"/>
      <c r="AK26" s="663"/>
      <c r="AL26" s="664" t="s">
        <v>122</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122</v>
      </c>
      <c r="BP26" s="662"/>
      <c r="BQ26" s="662"/>
      <c r="BR26" s="662"/>
      <c r="BS26" s="668" t="s">
        <v>231</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881990</v>
      </c>
      <c r="CS26" s="660"/>
      <c r="CT26" s="660"/>
      <c r="CU26" s="660"/>
      <c r="CV26" s="660"/>
      <c r="CW26" s="660"/>
      <c r="CX26" s="660"/>
      <c r="CY26" s="661"/>
      <c r="CZ26" s="664">
        <v>9.3000000000000007</v>
      </c>
      <c r="DA26" s="692"/>
      <c r="DB26" s="692"/>
      <c r="DC26" s="697"/>
      <c r="DD26" s="668">
        <v>780057</v>
      </c>
      <c r="DE26" s="660"/>
      <c r="DF26" s="660"/>
      <c r="DG26" s="660"/>
      <c r="DH26" s="660"/>
      <c r="DI26" s="660"/>
      <c r="DJ26" s="660"/>
      <c r="DK26" s="661"/>
      <c r="DL26" s="668" t="s">
        <v>122</v>
      </c>
      <c r="DM26" s="660"/>
      <c r="DN26" s="660"/>
      <c r="DO26" s="660"/>
      <c r="DP26" s="660"/>
      <c r="DQ26" s="660"/>
      <c r="DR26" s="660"/>
      <c r="DS26" s="660"/>
      <c r="DT26" s="660"/>
      <c r="DU26" s="660"/>
      <c r="DV26" s="661"/>
      <c r="DW26" s="664" t="s">
        <v>122</v>
      </c>
      <c r="DX26" s="692"/>
      <c r="DY26" s="692"/>
      <c r="DZ26" s="692"/>
      <c r="EA26" s="692"/>
      <c r="EB26" s="692"/>
      <c r="EC26" s="693"/>
    </row>
    <row r="27" spans="2:133" ht="11.25" customHeight="1">
      <c r="B27" s="656" t="s">
        <v>290</v>
      </c>
      <c r="C27" s="657"/>
      <c r="D27" s="657"/>
      <c r="E27" s="657"/>
      <c r="F27" s="657"/>
      <c r="G27" s="657"/>
      <c r="H27" s="657"/>
      <c r="I27" s="657"/>
      <c r="J27" s="657"/>
      <c r="K27" s="657"/>
      <c r="L27" s="657"/>
      <c r="M27" s="657"/>
      <c r="N27" s="657"/>
      <c r="O27" s="657"/>
      <c r="P27" s="657"/>
      <c r="Q27" s="658"/>
      <c r="R27" s="659">
        <v>577878</v>
      </c>
      <c r="S27" s="660"/>
      <c r="T27" s="660"/>
      <c r="U27" s="660"/>
      <c r="V27" s="660"/>
      <c r="W27" s="660"/>
      <c r="X27" s="660"/>
      <c r="Y27" s="661"/>
      <c r="Z27" s="662">
        <v>5.8</v>
      </c>
      <c r="AA27" s="662"/>
      <c r="AB27" s="662"/>
      <c r="AC27" s="662"/>
      <c r="AD27" s="663" t="s">
        <v>122</v>
      </c>
      <c r="AE27" s="663"/>
      <c r="AF27" s="663"/>
      <c r="AG27" s="663"/>
      <c r="AH27" s="663"/>
      <c r="AI27" s="663"/>
      <c r="AJ27" s="663"/>
      <c r="AK27" s="663"/>
      <c r="AL27" s="664" t="s">
        <v>231</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1077793</v>
      </c>
      <c r="BH27" s="660"/>
      <c r="BI27" s="660"/>
      <c r="BJ27" s="660"/>
      <c r="BK27" s="660"/>
      <c r="BL27" s="660"/>
      <c r="BM27" s="660"/>
      <c r="BN27" s="661"/>
      <c r="BO27" s="662">
        <v>100</v>
      </c>
      <c r="BP27" s="662"/>
      <c r="BQ27" s="662"/>
      <c r="BR27" s="662"/>
      <c r="BS27" s="668">
        <v>16223</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541016</v>
      </c>
      <c r="CS27" s="695"/>
      <c r="CT27" s="695"/>
      <c r="CU27" s="695"/>
      <c r="CV27" s="695"/>
      <c r="CW27" s="695"/>
      <c r="CX27" s="695"/>
      <c r="CY27" s="696"/>
      <c r="CZ27" s="664">
        <v>5.7</v>
      </c>
      <c r="DA27" s="692"/>
      <c r="DB27" s="692"/>
      <c r="DC27" s="697"/>
      <c r="DD27" s="668">
        <v>190051</v>
      </c>
      <c r="DE27" s="695"/>
      <c r="DF27" s="695"/>
      <c r="DG27" s="695"/>
      <c r="DH27" s="695"/>
      <c r="DI27" s="695"/>
      <c r="DJ27" s="695"/>
      <c r="DK27" s="696"/>
      <c r="DL27" s="668">
        <v>163356</v>
      </c>
      <c r="DM27" s="695"/>
      <c r="DN27" s="695"/>
      <c r="DO27" s="695"/>
      <c r="DP27" s="695"/>
      <c r="DQ27" s="695"/>
      <c r="DR27" s="695"/>
      <c r="DS27" s="695"/>
      <c r="DT27" s="695"/>
      <c r="DU27" s="695"/>
      <c r="DV27" s="696"/>
      <c r="DW27" s="664">
        <v>3</v>
      </c>
      <c r="DX27" s="692"/>
      <c r="DY27" s="692"/>
      <c r="DZ27" s="692"/>
      <c r="EA27" s="692"/>
      <c r="EB27" s="692"/>
      <c r="EC27" s="693"/>
    </row>
    <row r="28" spans="2:133" ht="11.25" customHeight="1">
      <c r="B28" s="701" t="s">
        <v>293</v>
      </c>
      <c r="C28" s="702"/>
      <c r="D28" s="702"/>
      <c r="E28" s="702"/>
      <c r="F28" s="702"/>
      <c r="G28" s="702"/>
      <c r="H28" s="702"/>
      <c r="I28" s="702"/>
      <c r="J28" s="702"/>
      <c r="K28" s="702"/>
      <c r="L28" s="702"/>
      <c r="M28" s="702"/>
      <c r="N28" s="702"/>
      <c r="O28" s="702"/>
      <c r="P28" s="702"/>
      <c r="Q28" s="703"/>
      <c r="R28" s="659" t="s">
        <v>231</v>
      </c>
      <c r="S28" s="660"/>
      <c r="T28" s="660"/>
      <c r="U28" s="660"/>
      <c r="V28" s="660"/>
      <c r="W28" s="660"/>
      <c r="X28" s="660"/>
      <c r="Y28" s="661"/>
      <c r="Z28" s="662" t="s">
        <v>166</v>
      </c>
      <c r="AA28" s="662"/>
      <c r="AB28" s="662"/>
      <c r="AC28" s="662"/>
      <c r="AD28" s="663" t="s">
        <v>231</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1014231</v>
      </c>
      <c r="CS28" s="660"/>
      <c r="CT28" s="660"/>
      <c r="CU28" s="660"/>
      <c r="CV28" s="660"/>
      <c r="CW28" s="660"/>
      <c r="CX28" s="660"/>
      <c r="CY28" s="661"/>
      <c r="CZ28" s="664">
        <v>10.7</v>
      </c>
      <c r="DA28" s="692"/>
      <c r="DB28" s="692"/>
      <c r="DC28" s="697"/>
      <c r="DD28" s="668">
        <v>934849</v>
      </c>
      <c r="DE28" s="660"/>
      <c r="DF28" s="660"/>
      <c r="DG28" s="660"/>
      <c r="DH28" s="660"/>
      <c r="DI28" s="660"/>
      <c r="DJ28" s="660"/>
      <c r="DK28" s="661"/>
      <c r="DL28" s="668">
        <v>934849</v>
      </c>
      <c r="DM28" s="660"/>
      <c r="DN28" s="660"/>
      <c r="DO28" s="660"/>
      <c r="DP28" s="660"/>
      <c r="DQ28" s="660"/>
      <c r="DR28" s="660"/>
      <c r="DS28" s="660"/>
      <c r="DT28" s="660"/>
      <c r="DU28" s="660"/>
      <c r="DV28" s="661"/>
      <c r="DW28" s="664">
        <v>17.5</v>
      </c>
      <c r="DX28" s="692"/>
      <c r="DY28" s="692"/>
      <c r="DZ28" s="692"/>
      <c r="EA28" s="692"/>
      <c r="EB28" s="692"/>
      <c r="EC28" s="693"/>
    </row>
    <row r="29" spans="2:133" ht="11.25" customHeight="1">
      <c r="B29" s="656" t="s">
        <v>295</v>
      </c>
      <c r="C29" s="657"/>
      <c r="D29" s="657"/>
      <c r="E29" s="657"/>
      <c r="F29" s="657"/>
      <c r="G29" s="657"/>
      <c r="H29" s="657"/>
      <c r="I29" s="657"/>
      <c r="J29" s="657"/>
      <c r="K29" s="657"/>
      <c r="L29" s="657"/>
      <c r="M29" s="657"/>
      <c r="N29" s="657"/>
      <c r="O29" s="657"/>
      <c r="P29" s="657"/>
      <c r="Q29" s="658"/>
      <c r="R29" s="659">
        <v>666437</v>
      </c>
      <c r="S29" s="660"/>
      <c r="T29" s="660"/>
      <c r="U29" s="660"/>
      <c r="V29" s="660"/>
      <c r="W29" s="660"/>
      <c r="X29" s="660"/>
      <c r="Y29" s="661"/>
      <c r="Z29" s="662">
        <v>6.7</v>
      </c>
      <c r="AA29" s="662"/>
      <c r="AB29" s="662"/>
      <c r="AC29" s="662"/>
      <c r="AD29" s="663" t="s">
        <v>122</v>
      </c>
      <c r="AE29" s="663"/>
      <c r="AF29" s="663"/>
      <c r="AG29" s="663"/>
      <c r="AH29" s="663"/>
      <c r="AI29" s="663"/>
      <c r="AJ29" s="663"/>
      <c r="AK29" s="663"/>
      <c r="AL29" s="664" t="s">
        <v>122</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64</v>
      </c>
      <c r="CG29" s="675"/>
      <c r="CH29" s="675"/>
      <c r="CI29" s="675"/>
      <c r="CJ29" s="675"/>
      <c r="CK29" s="675"/>
      <c r="CL29" s="675"/>
      <c r="CM29" s="675"/>
      <c r="CN29" s="675"/>
      <c r="CO29" s="675"/>
      <c r="CP29" s="675"/>
      <c r="CQ29" s="676"/>
      <c r="CR29" s="659">
        <v>1013509</v>
      </c>
      <c r="CS29" s="695"/>
      <c r="CT29" s="695"/>
      <c r="CU29" s="695"/>
      <c r="CV29" s="695"/>
      <c r="CW29" s="695"/>
      <c r="CX29" s="695"/>
      <c r="CY29" s="696"/>
      <c r="CZ29" s="664">
        <v>10.6</v>
      </c>
      <c r="DA29" s="692"/>
      <c r="DB29" s="692"/>
      <c r="DC29" s="697"/>
      <c r="DD29" s="668">
        <v>934127</v>
      </c>
      <c r="DE29" s="695"/>
      <c r="DF29" s="695"/>
      <c r="DG29" s="695"/>
      <c r="DH29" s="695"/>
      <c r="DI29" s="695"/>
      <c r="DJ29" s="695"/>
      <c r="DK29" s="696"/>
      <c r="DL29" s="668">
        <v>934127</v>
      </c>
      <c r="DM29" s="695"/>
      <c r="DN29" s="695"/>
      <c r="DO29" s="695"/>
      <c r="DP29" s="695"/>
      <c r="DQ29" s="695"/>
      <c r="DR29" s="695"/>
      <c r="DS29" s="695"/>
      <c r="DT29" s="695"/>
      <c r="DU29" s="695"/>
      <c r="DV29" s="696"/>
      <c r="DW29" s="664">
        <v>17.399999999999999</v>
      </c>
      <c r="DX29" s="692"/>
      <c r="DY29" s="692"/>
      <c r="DZ29" s="692"/>
      <c r="EA29" s="692"/>
      <c r="EB29" s="692"/>
      <c r="EC29" s="693"/>
    </row>
    <row r="30" spans="2:133" ht="11.25" customHeight="1">
      <c r="B30" s="656" t="s">
        <v>299</v>
      </c>
      <c r="C30" s="657"/>
      <c r="D30" s="657"/>
      <c r="E30" s="657"/>
      <c r="F30" s="657"/>
      <c r="G30" s="657"/>
      <c r="H30" s="657"/>
      <c r="I30" s="657"/>
      <c r="J30" s="657"/>
      <c r="K30" s="657"/>
      <c r="L30" s="657"/>
      <c r="M30" s="657"/>
      <c r="N30" s="657"/>
      <c r="O30" s="657"/>
      <c r="P30" s="657"/>
      <c r="Q30" s="658"/>
      <c r="R30" s="659">
        <v>310815</v>
      </c>
      <c r="S30" s="660"/>
      <c r="T30" s="660"/>
      <c r="U30" s="660"/>
      <c r="V30" s="660"/>
      <c r="W30" s="660"/>
      <c r="X30" s="660"/>
      <c r="Y30" s="661"/>
      <c r="Z30" s="662">
        <v>3.1</v>
      </c>
      <c r="AA30" s="662"/>
      <c r="AB30" s="662"/>
      <c r="AC30" s="662"/>
      <c r="AD30" s="663">
        <v>99983</v>
      </c>
      <c r="AE30" s="663"/>
      <c r="AF30" s="663"/>
      <c r="AG30" s="663"/>
      <c r="AH30" s="663"/>
      <c r="AI30" s="663"/>
      <c r="AJ30" s="663"/>
      <c r="AK30" s="663"/>
      <c r="AL30" s="664">
        <v>1.9</v>
      </c>
      <c r="AM30" s="665"/>
      <c r="AN30" s="665"/>
      <c r="AO30" s="666"/>
      <c r="AP30" s="707" t="s">
        <v>300</v>
      </c>
      <c r="AQ30" s="708"/>
      <c r="AR30" s="708"/>
      <c r="AS30" s="708"/>
      <c r="AT30" s="713" t="s">
        <v>301</v>
      </c>
      <c r="AU30" s="210"/>
      <c r="AV30" s="210"/>
      <c r="AW30" s="210"/>
      <c r="AX30" s="645" t="s">
        <v>178</v>
      </c>
      <c r="AY30" s="646"/>
      <c r="AZ30" s="646"/>
      <c r="BA30" s="646"/>
      <c r="BB30" s="646"/>
      <c r="BC30" s="646"/>
      <c r="BD30" s="646"/>
      <c r="BE30" s="646"/>
      <c r="BF30" s="647"/>
      <c r="BG30" s="719">
        <v>99.3</v>
      </c>
      <c r="BH30" s="720"/>
      <c r="BI30" s="720"/>
      <c r="BJ30" s="720"/>
      <c r="BK30" s="720"/>
      <c r="BL30" s="720"/>
      <c r="BM30" s="654">
        <v>97</v>
      </c>
      <c r="BN30" s="720"/>
      <c r="BO30" s="720"/>
      <c r="BP30" s="720"/>
      <c r="BQ30" s="721"/>
      <c r="BR30" s="719">
        <v>99.6</v>
      </c>
      <c r="BS30" s="720"/>
      <c r="BT30" s="720"/>
      <c r="BU30" s="720"/>
      <c r="BV30" s="720"/>
      <c r="BW30" s="720"/>
      <c r="BX30" s="654">
        <v>97.2</v>
      </c>
      <c r="BY30" s="720"/>
      <c r="BZ30" s="720"/>
      <c r="CA30" s="720"/>
      <c r="CB30" s="721"/>
      <c r="CD30" s="724"/>
      <c r="CE30" s="725"/>
      <c r="CF30" s="674" t="s">
        <v>302</v>
      </c>
      <c r="CG30" s="675"/>
      <c r="CH30" s="675"/>
      <c r="CI30" s="675"/>
      <c r="CJ30" s="675"/>
      <c r="CK30" s="675"/>
      <c r="CL30" s="675"/>
      <c r="CM30" s="675"/>
      <c r="CN30" s="675"/>
      <c r="CO30" s="675"/>
      <c r="CP30" s="675"/>
      <c r="CQ30" s="676"/>
      <c r="CR30" s="659">
        <v>947888</v>
      </c>
      <c r="CS30" s="660"/>
      <c r="CT30" s="660"/>
      <c r="CU30" s="660"/>
      <c r="CV30" s="660"/>
      <c r="CW30" s="660"/>
      <c r="CX30" s="660"/>
      <c r="CY30" s="661"/>
      <c r="CZ30" s="664">
        <v>10</v>
      </c>
      <c r="DA30" s="692"/>
      <c r="DB30" s="692"/>
      <c r="DC30" s="697"/>
      <c r="DD30" s="668">
        <v>876093</v>
      </c>
      <c r="DE30" s="660"/>
      <c r="DF30" s="660"/>
      <c r="DG30" s="660"/>
      <c r="DH30" s="660"/>
      <c r="DI30" s="660"/>
      <c r="DJ30" s="660"/>
      <c r="DK30" s="661"/>
      <c r="DL30" s="668">
        <v>876093</v>
      </c>
      <c r="DM30" s="660"/>
      <c r="DN30" s="660"/>
      <c r="DO30" s="660"/>
      <c r="DP30" s="660"/>
      <c r="DQ30" s="660"/>
      <c r="DR30" s="660"/>
      <c r="DS30" s="660"/>
      <c r="DT30" s="660"/>
      <c r="DU30" s="660"/>
      <c r="DV30" s="661"/>
      <c r="DW30" s="664">
        <v>16.399999999999999</v>
      </c>
      <c r="DX30" s="692"/>
      <c r="DY30" s="692"/>
      <c r="DZ30" s="692"/>
      <c r="EA30" s="692"/>
      <c r="EB30" s="692"/>
      <c r="EC30" s="693"/>
    </row>
    <row r="31" spans="2:133" ht="11.25" customHeight="1">
      <c r="B31" s="656" t="s">
        <v>303</v>
      </c>
      <c r="C31" s="657"/>
      <c r="D31" s="657"/>
      <c r="E31" s="657"/>
      <c r="F31" s="657"/>
      <c r="G31" s="657"/>
      <c r="H31" s="657"/>
      <c r="I31" s="657"/>
      <c r="J31" s="657"/>
      <c r="K31" s="657"/>
      <c r="L31" s="657"/>
      <c r="M31" s="657"/>
      <c r="N31" s="657"/>
      <c r="O31" s="657"/>
      <c r="P31" s="657"/>
      <c r="Q31" s="658"/>
      <c r="R31" s="659">
        <v>19361</v>
      </c>
      <c r="S31" s="660"/>
      <c r="T31" s="660"/>
      <c r="U31" s="660"/>
      <c r="V31" s="660"/>
      <c r="W31" s="660"/>
      <c r="X31" s="660"/>
      <c r="Y31" s="661"/>
      <c r="Z31" s="662">
        <v>0.2</v>
      </c>
      <c r="AA31" s="662"/>
      <c r="AB31" s="662"/>
      <c r="AC31" s="662"/>
      <c r="AD31" s="663" t="s">
        <v>122</v>
      </c>
      <c r="AE31" s="663"/>
      <c r="AF31" s="663"/>
      <c r="AG31" s="663"/>
      <c r="AH31" s="663"/>
      <c r="AI31" s="663"/>
      <c r="AJ31" s="663"/>
      <c r="AK31" s="663"/>
      <c r="AL31" s="664" t="s">
        <v>122</v>
      </c>
      <c r="AM31" s="665"/>
      <c r="AN31" s="665"/>
      <c r="AO31" s="666"/>
      <c r="AP31" s="709"/>
      <c r="AQ31" s="710"/>
      <c r="AR31" s="710"/>
      <c r="AS31" s="710"/>
      <c r="AT31" s="714"/>
      <c r="AU31" s="209" t="s">
        <v>304</v>
      </c>
      <c r="AV31" s="209"/>
      <c r="AW31" s="209"/>
      <c r="AX31" s="656" t="s">
        <v>305</v>
      </c>
      <c r="AY31" s="657"/>
      <c r="AZ31" s="657"/>
      <c r="BA31" s="657"/>
      <c r="BB31" s="657"/>
      <c r="BC31" s="657"/>
      <c r="BD31" s="657"/>
      <c r="BE31" s="657"/>
      <c r="BF31" s="658"/>
      <c r="BG31" s="716">
        <v>99.5</v>
      </c>
      <c r="BH31" s="695"/>
      <c r="BI31" s="695"/>
      <c r="BJ31" s="695"/>
      <c r="BK31" s="695"/>
      <c r="BL31" s="695"/>
      <c r="BM31" s="665">
        <v>97.3</v>
      </c>
      <c r="BN31" s="717"/>
      <c r="BO31" s="717"/>
      <c r="BP31" s="717"/>
      <c r="BQ31" s="718"/>
      <c r="BR31" s="716">
        <v>99.6</v>
      </c>
      <c r="BS31" s="695"/>
      <c r="BT31" s="695"/>
      <c r="BU31" s="695"/>
      <c r="BV31" s="695"/>
      <c r="BW31" s="695"/>
      <c r="BX31" s="665">
        <v>97.5</v>
      </c>
      <c r="BY31" s="717"/>
      <c r="BZ31" s="717"/>
      <c r="CA31" s="717"/>
      <c r="CB31" s="718"/>
      <c r="CD31" s="724"/>
      <c r="CE31" s="725"/>
      <c r="CF31" s="674" t="s">
        <v>306</v>
      </c>
      <c r="CG31" s="675"/>
      <c r="CH31" s="675"/>
      <c r="CI31" s="675"/>
      <c r="CJ31" s="675"/>
      <c r="CK31" s="675"/>
      <c r="CL31" s="675"/>
      <c r="CM31" s="675"/>
      <c r="CN31" s="675"/>
      <c r="CO31" s="675"/>
      <c r="CP31" s="675"/>
      <c r="CQ31" s="676"/>
      <c r="CR31" s="659">
        <v>65621</v>
      </c>
      <c r="CS31" s="695"/>
      <c r="CT31" s="695"/>
      <c r="CU31" s="695"/>
      <c r="CV31" s="695"/>
      <c r="CW31" s="695"/>
      <c r="CX31" s="695"/>
      <c r="CY31" s="696"/>
      <c r="CZ31" s="664">
        <v>0.7</v>
      </c>
      <c r="DA31" s="692"/>
      <c r="DB31" s="692"/>
      <c r="DC31" s="697"/>
      <c r="DD31" s="668">
        <v>58034</v>
      </c>
      <c r="DE31" s="695"/>
      <c r="DF31" s="695"/>
      <c r="DG31" s="695"/>
      <c r="DH31" s="695"/>
      <c r="DI31" s="695"/>
      <c r="DJ31" s="695"/>
      <c r="DK31" s="696"/>
      <c r="DL31" s="668">
        <v>58034</v>
      </c>
      <c r="DM31" s="695"/>
      <c r="DN31" s="695"/>
      <c r="DO31" s="695"/>
      <c r="DP31" s="695"/>
      <c r="DQ31" s="695"/>
      <c r="DR31" s="695"/>
      <c r="DS31" s="695"/>
      <c r="DT31" s="695"/>
      <c r="DU31" s="695"/>
      <c r="DV31" s="696"/>
      <c r="DW31" s="664">
        <v>1.1000000000000001</v>
      </c>
      <c r="DX31" s="692"/>
      <c r="DY31" s="692"/>
      <c r="DZ31" s="692"/>
      <c r="EA31" s="692"/>
      <c r="EB31" s="692"/>
      <c r="EC31" s="693"/>
    </row>
    <row r="32" spans="2:133" ht="11.25" customHeight="1">
      <c r="B32" s="656" t="s">
        <v>307</v>
      </c>
      <c r="C32" s="657"/>
      <c r="D32" s="657"/>
      <c r="E32" s="657"/>
      <c r="F32" s="657"/>
      <c r="G32" s="657"/>
      <c r="H32" s="657"/>
      <c r="I32" s="657"/>
      <c r="J32" s="657"/>
      <c r="K32" s="657"/>
      <c r="L32" s="657"/>
      <c r="M32" s="657"/>
      <c r="N32" s="657"/>
      <c r="O32" s="657"/>
      <c r="P32" s="657"/>
      <c r="Q32" s="658"/>
      <c r="R32" s="659">
        <v>296163</v>
      </c>
      <c r="S32" s="660"/>
      <c r="T32" s="660"/>
      <c r="U32" s="660"/>
      <c r="V32" s="660"/>
      <c r="W32" s="660"/>
      <c r="X32" s="660"/>
      <c r="Y32" s="661"/>
      <c r="Z32" s="662">
        <v>3</v>
      </c>
      <c r="AA32" s="662"/>
      <c r="AB32" s="662"/>
      <c r="AC32" s="662"/>
      <c r="AD32" s="663" t="s">
        <v>231</v>
      </c>
      <c r="AE32" s="663"/>
      <c r="AF32" s="663"/>
      <c r="AG32" s="663"/>
      <c r="AH32" s="663"/>
      <c r="AI32" s="663"/>
      <c r="AJ32" s="663"/>
      <c r="AK32" s="663"/>
      <c r="AL32" s="664" t="s">
        <v>231</v>
      </c>
      <c r="AM32" s="665"/>
      <c r="AN32" s="665"/>
      <c r="AO32" s="666"/>
      <c r="AP32" s="711"/>
      <c r="AQ32" s="712"/>
      <c r="AR32" s="712"/>
      <c r="AS32" s="712"/>
      <c r="AT32" s="715"/>
      <c r="AU32" s="211"/>
      <c r="AV32" s="211"/>
      <c r="AW32" s="211"/>
      <c r="AX32" s="704" t="s">
        <v>308</v>
      </c>
      <c r="AY32" s="705"/>
      <c r="AZ32" s="705"/>
      <c r="BA32" s="705"/>
      <c r="BB32" s="705"/>
      <c r="BC32" s="705"/>
      <c r="BD32" s="705"/>
      <c r="BE32" s="705"/>
      <c r="BF32" s="706"/>
      <c r="BG32" s="728">
        <v>98.9</v>
      </c>
      <c r="BH32" s="729"/>
      <c r="BI32" s="729"/>
      <c r="BJ32" s="729"/>
      <c r="BK32" s="729"/>
      <c r="BL32" s="729"/>
      <c r="BM32" s="730">
        <v>96</v>
      </c>
      <c r="BN32" s="729"/>
      <c r="BO32" s="729"/>
      <c r="BP32" s="729"/>
      <c r="BQ32" s="731"/>
      <c r="BR32" s="728">
        <v>99.4</v>
      </c>
      <c r="BS32" s="729"/>
      <c r="BT32" s="729"/>
      <c r="BU32" s="729"/>
      <c r="BV32" s="729"/>
      <c r="BW32" s="729"/>
      <c r="BX32" s="730">
        <v>96.1</v>
      </c>
      <c r="BY32" s="729"/>
      <c r="BZ32" s="729"/>
      <c r="CA32" s="729"/>
      <c r="CB32" s="731"/>
      <c r="CD32" s="726"/>
      <c r="CE32" s="727"/>
      <c r="CF32" s="674" t="s">
        <v>309</v>
      </c>
      <c r="CG32" s="675"/>
      <c r="CH32" s="675"/>
      <c r="CI32" s="675"/>
      <c r="CJ32" s="675"/>
      <c r="CK32" s="675"/>
      <c r="CL32" s="675"/>
      <c r="CM32" s="675"/>
      <c r="CN32" s="675"/>
      <c r="CO32" s="675"/>
      <c r="CP32" s="675"/>
      <c r="CQ32" s="676"/>
      <c r="CR32" s="659">
        <v>722</v>
      </c>
      <c r="CS32" s="660"/>
      <c r="CT32" s="660"/>
      <c r="CU32" s="660"/>
      <c r="CV32" s="660"/>
      <c r="CW32" s="660"/>
      <c r="CX32" s="660"/>
      <c r="CY32" s="661"/>
      <c r="CZ32" s="664">
        <v>0</v>
      </c>
      <c r="DA32" s="692"/>
      <c r="DB32" s="692"/>
      <c r="DC32" s="697"/>
      <c r="DD32" s="668">
        <v>722</v>
      </c>
      <c r="DE32" s="660"/>
      <c r="DF32" s="660"/>
      <c r="DG32" s="660"/>
      <c r="DH32" s="660"/>
      <c r="DI32" s="660"/>
      <c r="DJ32" s="660"/>
      <c r="DK32" s="661"/>
      <c r="DL32" s="668">
        <v>722</v>
      </c>
      <c r="DM32" s="660"/>
      <c r="DN32" s="660"/>
      <c r="DO32" s="660"/>
      <c r="DP32" s="660"/>
      <c r="DQ32" s="660"/>
      <c r="DR32" s="660"/>
      <c r="DS32" s="660"/>
      <c r="DT32" s="660"/>
      <c r="DU32" s="660"/>
      <c r="DV32" s="661"/>
      <c r="DW32" s="664">
        <v>0</v>
      </c>
      <c r="DX32" s="692"/>
      <c r="DY32" s="692"/>
      <c r="DZ32" s="692"/>
      <c r="EA32" s="692"/>
      <c r="EB32" s="692"/>
      <c r="EC32" s="693"/>
    </row>
    <row r="33" spans="2:133" ht="11.25" customHeight="1">
      <c r="B33" s="656" t="s">
        <v>310</v>
      </c>
      <c r="C33" s="657"/>
      <c r="D33" s="657"/>
      <c r="E33" s="657"/>
      <c r="F33" s="657"/>
      <c r="G33" s="657"/>
      <c r="H33" s="657"/>
      <c r="I33" s="657"/>
      <c r="J33" s="657"/>
      <c r="K33" s="657"/>
      <c r="L33" s="657"/>
      <c r="M33" s="657"/>
      <c r="N33" s="657"/>
      <c r="O33" s="657"/>
      <c r="P33" s="657"/>
      <c r="Q33" s="658"/>
      <c r="R33" s="659">
        <v>543647</v>
      </c>
      <c r="S33" s="660"/>
      <c r="T33" s="660"/>
      <c r="U33" s="660"/>
      <c r="V33" s="660"/>
      <c r="W33" s="660"/>
      <c r="X33" s="660"/>
      <c r="Y33" s="661"/>
      <c r="Z33" s="662">
        <v>5.5</v>
      </c>
      <c r="AA33" s="662"/>
      <c r="AB33" s="662"/>
      <c r="AC33" s="662"/>
      <c r="AD33" s="663" t="s">
        <v>231</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311</v>
      </c>
      <c r="CE33" s="675"/>
      <c r="CF33" s="675"/>
      <c r="CG33" s="675"/>
      <c r="CH33" s="675"/>
      <c r="CI33" s="675"/>
      <c r="CJ33" s="675"/>
      <c r="CK33" s="675"/>
      <c r="CL33" s="675"/>
      <c r="CM33" s="675"/>
      <c r="CN33" s="675"/>
      <c r="CO33" s="675"/>
      <c r="CP33" s="675"/>
      <c r="CQ33" s="676"/>
      <c r="CR33" s="659">
        <v>4022102</v>
      </c>
      <c r="CS33" s="695"/>
      <c r="CT33" s="695"/>
      <c r="CU33" s="695"/>
      <c r="CV33" s="695"/>
      <c r="CW33" s="695"/>
      <c r="CX33" s="695"/>
      <c r="CY33" s="696"/>
      <c r="CZ33" s="664">
        <v>42.2</v>
      </c>
      <c r="DA33" s="692"/>
      <c r="DB33" s="692"/>
      <c r="DC33" s="697"/>
      <c r="DD33" s="668">
        <v>2902925</v>
      </c>
      <c r="DE33" s="695"/>
      <c r="DF33" s="695"/>
      <c r="DG33" s="695"/>
      <c r="DH33" s="695"/>
      <c r="DI33" s="695"/>
      <c r="DJ33" s="695"/>
      <c r="DK33" s="696"/>
      <c r="DL33" s="668">
        <v>2024304</v>
      </c>
      <c r="DM33" s="695"/>
      <c r="DN33" s="695"/>
      <c r="DO33" s="695"/>
      <c r="DP33" s="695"/>
      <c r="DQ33" s="695"/>
      <c r="DR33" s="695"/>
      <c r="DS33" s="695"/>
      <c r="DT33" s="695"/>
      <c r="DU33" s="695"/>
      <c r="DV33" s="696"/>
      <c r="DW33" s="664">
        <v>37.799999999999997</v>
      </c>
      <c r="DX33" s="692"/>
      <c r="DY33" s="692"/>
      <c r="DZ33" s="692"/>
      <c r="EA33" s="692"/>
      <c r="EB33" s="692"/>
      <c r="EC33" s="693"/>
    </row>
    <row r="34" spans="2:133" ht="11.25" customHeight="1">
      <c r="B34" s="656" t="s">
        <v>312</v>
      </c>
      <c r="C34" s="657"/>
      <c r="D34" s="657"/>
      <c r="E34" s="657"/>
      <c r="F34" s="657"/>
      <c r="G34" s="657"/>
      <c r="H34" s="657"/>
      <c r="I34" s="657"/>
      <c r="J34" s="657"/>
      <c r="K34" s="657"/>
      <c r="L34" s="657"/>
      <c r="M34" s="657"/>
      <c r="N34" s="657"/>
      <c r="O34" s="657"/>
      <c r="P34" s="657"/>
      <c r="Q34" s="658"/>
      <c r="R34" s="659">
        <v>195991</v>
      </c>
      <c r="S34" s="660"/>
      <c r="T34" s="660"/>
      <c r="U34" s="660"/>
      <c r="V34" s="660"/>
      <c r="W34" s="660"/>
      <c r="X34" s="660"/>
      <c r="Y34" s="661"/>
      <c r="Z34" s="662">
        <v>2</v>
      </c>
      <c r="AA34" s="662"/>
      <c r="AB34" s="662"/>
      <c r="AC34" s="662"/>
      <c r="AD34" s="663">
        <v>79</v>
      </c>
      <c r="AE34" s="663"/>
      <c r="AF34" s="663"/>
      <c r="AG34" s="663"/>
      <c r="AH34" s="663"/>
      <c r="AI34" s="663"/>
      <c r="AJ34" s="663"/>
      <c r="AK34" s="663"/>
      <c r="AL34" s="664">
        <v>0</v>
      </c>
      <c r="AM34" s="665"/>
      <c r="AN34" s="665"/>
      <c r="AO34" s="666"/>
      <c r="AP34" s="214"/>
      <c r="AQ34" s="638" t="s">
        <v>313</v>
      </c>
      <c r="AR34" s="639"/>
      <c r="AS34" s="639"/>
      <c r="AT34" s="639"/>
      <c r="AU34" s="639"/>
      <c r="AV34" s="639"/>
      <c r="AW34" s="639"/>
      <c r="AX34" s="639"/>
      <c r="AY34" s="639"/>
      <c r="AZ34" s="639"/>
      <c r="BA34" s="639"/>
      <c r="BB34" s="639"/>
      <c r="BC34" s="639"/>
      <c r="BD34" s="639"/>
      <c r="BE34" s="639"/>
      <c r="BF34" s="640"/>
      <c r="BG34" s="638" t="s">
        <v>314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315</v>
      </c>
      <c r="CE34" s="675"/>
      <c r="CF34" s="675"/>
      <c r="CG34" s="675"/>
      <c r="CH34" s="675"/>
      <c r="CI34" s="675"/>
      <c r="CJ34" s="675"/>
      <c r="CK34" s="675"/>
      <c r="CL34" s="675"/>
      <c r="CM34" s="675"/>
      <c r="CN34" s="675"/>
      <c r="CO34" s="675"/>
      <c r="CP34" s="675"/>
      <c r="CQ34" s="676"/>
      <c r="CR34" s="659">
        <v>1257898</v>
      </c>
      <c r="CS34" s="660"/>
      <c r="CT34" s="660"/>
      <c r="CU34" s="660"/>
      <c r="CV34" s="660"/>
      <c r="CW34" s="660"/>
      <c r="CX34" s="660"/>
      <c r="CY34" s="661"/>
      <c r="CZ34" s="664">
        <v>13.2</v>
      </c>
      <c r="DA34" s="692"/>
      <c r="DB34" s="692"/>
      <c r="DC34" s="697"/>
      <c r="DD34" s="668">
        <v>1058260</v>
      </c>
      <c r="DE34" s="660"/>
      <c r="DF34" s="660"/>
      <c r="DG34" s="660"/>
      <c r="DH34" s="660"/>
      <c r="DI34" s="660"/>
      <c r="DJ34" s="660"/>
      <c r="DK34" s="661"/>
      <c r="DL34" s="668">
        <v>894114</v>
      </c>
      <c r="DM34" s="660"/>
      <c r="DN34" s="660"/>
      <c r="DO34" s="660"/>
      <c r="DP34" s="660"/>
      <c r="DQ34" s="660"/>
      <c r="DR34" s="660"/>
      <c r="DS34" s="660"/>
      <c r="DT34" s="660"/>
      <c r="DU34" s="660"/>
      <c r="DV34" s="661"/>
      <c r="DW34" s="664">
        <v>16.7</v>
      </c>
      <c r="DX34" s="692"/>
      <c r="DY34" s="692"/>
      <c r="DZ34" s="692"/>
      <c r="EA34" s="692"/>
      <c r="EB34" s="692"/>
      <c r="EC34" s="693"/>
    </row>
    <row r="35" spans="2:133" ht="11.25" customHeight="1">
      <c r="B35" s="656" t="s">
        <v>316</v>
      </c>
      <c r="C35" s="657"/>
      <c r="D35" s="657"/>
      <c r="E35" s="657"/>
      <c r="F35" s="657"/>
      <c r="G35" s="657"/>
      <c r="H35" s="657"/>
      <c r="I35" s="657"/>
      <c r="J35" s="657"/>
      <c r="K35" s="657"/>
      <c r="L35" s="657"/>
      <c r="M35" s="657"/>
      <c r="N35" s="657"/>
      <c r="O35" s="657"/>
      <c r="P35" s="657"/>
      <c r="Q35" s="658"/>
      <c r="R35" s="659">
        <v>1630061</v>
      </c>
      <c r="S35" s="660"/>
      <c r="T35" s="660"/>
      <c r="U35" s="660"/>
      <c r="V35" s="660"/>
      <c r="W35" s="660"/>
      <c r="X35" s="660"/>
      <c r="Y35" s="661"/>
      <c r="Z35" s="662">
        <v>16.399999999999999</v>
      </c>
      <c r="AA35" s="662"/>
      <c r="AB35" s="662"/>
      <c r="AC35" s="662"/>
      <c r="AD35" s="663" t="s">
        <v>122</v>
      </c>
      <c r="AE35" s="663"/>
      <c r="AF35" s="663"/>
      <c r="AG35" s="663"/>
      <c r="AH35" s="663"/>
      <c r="AI35" s="663"/>
      <c r="AJ35" s="663"/>
      <c r="AK35" s="663"/>
      <c r="AL35" s="664" t="s">
        <v>166</v>
      </c>
      <c r="AM35" s="665"/>
      <c r="AN35" s="665"/>
      <c r="AO35" s="666"/>
      <c r="AP35" s="214"/>
      <c r="AQ35" s="732" t="s">
        <v>317</v>
      </c>
      <c r="AR35" s="733"/>
      <c r="AS35" s="733"/>
      <c r="AT35" s="733"/>
      <c r="AU35" s="733"/>
      <c r="AV35" s="733"/>
      <c r="AW35" s="733"/>
      <c r="AX35" s="733"/>
      <c r="AY35" s="734"/>
      <c r="AZ35" s="648">
        <v>711305</v>
      </c>
      <c r="BA35" s="649"/>
      <c r="BB35" s="649"/>
      <c r="BC35" s="649"/>
      <c r="BD35" s="649"/>
      <c r="BE35" s="649"/>
      <c r="BF35" s="735"/>
      <c r="BG35" s="670" t="s">
        <v>318</v>
      </c>
      <c r="BH35" s="671"/>
      <c r="BI35" s="671"/>
      <c r="BJ35" s="671"/>
      <c r="BK35" s="671"/>
      <c r="BL35" s="671"/>
      <c r="BM35" s="671"/>
      <c r="BN35" s="671"/>
      <c r="BO35" s="671"/>
      <c r="BP35" s="671"/>
      <c r="BQ35" s="671"/>
      <c r="BR35" s="671"/>
      <c r="BS35" s="671"/>
      <c r="BT35" s="671"/>
      <c r="BU35" s="672"/>
      <c r="BV35" s="648">
        <v>138099</v>
      </c>
      <c r="BW35" s="649"/>
      <c r="BX35" s="649"/>
      <c r="BY35" s="649"/>
      <c r="BZ35" s="649"/>
      <c r="CA35" s="649"/>
      <c r="CB35" s="735"/>
      <c r="CD35" s="674" t="s">
        <v>319</v>
      </c>
      <c r="CE35" s="675"/>
      <c r="CF35" s="675"/>
      <c r="CG35" s="675"/>
      <c r="CH35" s="675"/>
      <c r="CI35" s="675"/>
      <c r="CJ35" s="675"/>
      <c r="CK35" s="675"/>
      <c r="CL35" s="675"/>
      <c r="CM35" s="675"/>
      <c r="CN35" s="675"/>
      <c r="CO35" s="675"/>
      <c r="CP35" s="675"/>
      <c r="CQ35" s="676"/>
      <c r="CR35" s="659">
        <v>295356</v>
      </c>
      <c r="CS35" s="695"/>
      <c r="CT35" s="695"/>
      <c r="CU35" s="695"/>
      <c r="CV35" s="695"/>
      <c r="CW35" s="695"/>
      <c r="CX35" s="695"/>
      <c r="CY35" s="696"/>
      <c r="CZ35" s="664">
        <v>3.1</v>
      </c>
      <c r="DA35" s="692"/>
      <c r="DB35" s="692"/>
      <c r="DC35" s="697"/>
      <c r="DD35" s="668">
        <v>280737</v>
      </c>
      <c r="DE35" s="695"/>
      <c r="DF35" s="695"/>
      <c r="DG35" s="695"/>
      <c r="DH35" s="695"/>
      <c r="DI35" s="695"/>
      <c r="DJ35" s="695"/>
      <c r="DK35" s="696"/>
      <c r="DL35" s="668">
        <v>267329</v>
      </c>
      <c r="DM35" s="695"/>
      <c r="DN35" s="695"/>
      <c r="DO35" s="695"/>
      <c r="DP35" s="695"/>
      <c r="DQ35" s="695"/>
      <c r="DR35" s="695"/>
      <c r="DS35" s="695"/>
      <c r="DT35" s="695"/>
      <c r="DU35" s="695"/>
      <c r="DV35" s="696"/>
      <c r="DW35" s="664">
        <v>5</v>
      </c>
      <c r="DX35" s="692"/>
      <c r="DY35" s="692"/>
      <c r="DZ35" s="692"/>
      <c r="EA35" s="692"/>
      <c r="EB35" s="692"/>
      <c r="EC35" s="693"/>
    </row>
    <row r="36" spans="2:133" ht="11.25" customHeight="1">
      <c r="B36" s="656" t="s">
        <v>320</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122</v>
      </c>
      <c r="AA36" s="662"/>
      <c r="AB36" s="662"/>
      <c r="AC36" s="662"/>
      <c r="AD36" s="663" t="s">
        <v>122</v>
      </c>
      <c r="AE36" s="663"/>
      <c r="AF36" s="663"/>
      <c r="AG36" s="663"/>
      <c r="AH36" s="663"/>
      <c r="AI36" s="663"/>
      <c r="AJ36" s="663"/>
      <c r="AK36" s="663"/>
      <c r="AL36" s="664" t="s">
        <v>231</v>
      </c>
      <c r="AM36" s="665"/>
      <c r="AN36" s="665"/>
      <c r="AO36" s="666"/>
      <c r="AQ36" s="736" t="s">
        <v>321</v>
      </c>
      <c r="AR36" s="737"/>
      <c r="AS36" s="737"/>
      <c r="AT36" s="737"/>
      <c r="AU36" s="737"/>
      <c r="AV36" s="737"/>
      <c r="AW36" s="737"/>
      <c r="AX36" s="737"/>
      <c r="AY36" s="738"/>
      <c r="AZ36" s="659">
        <v>194013</v>
      </c>
      <c r="BA36" s="660"/>
      <c r="BB36" s="660"/>
      <c r="BC36" s="660"/>
      <c r="BD36" s="695"/>
      <c r="BE36" s="695"/>
      <c r="BF36" s="718"/>
      <c r="BG36" s="674" t="s">
        <v>322</v>
      </c>
      <c r="BH36" s="675"/>
      <c r="BI36" s="675"/>
      <c r="BJ36" s="675"/>
      <c r="BK36" s="675"/>
      <c r="BL36" s="675"/>
      <c r="BM36" s="675"/>
      <c r="BN36" s="675"/>
      <c r="BO36" s="675"/>
      <c r="BP36" s="675"/>
      <c r="BQ36" s="675"/>
      <c r="BR36" s="675"/>
      <c r="BS36" s="675"/>
      <c r="BT36" s="675"/>
      <c r="BU36" s="676"/>
      <c r="BV36" s="659">
        <v>128433</v>
      </c>
      <c r="BW36" s="660"/>
      <c r="BX36" s="660"/>
      <c r="BY36" s="660"/>
      <c r="BZ36" s="660"/>
      <c r="CA36" s="660"/>
      <c r="CB36" s="669"/>
      <c r="CD36" s="674" t="s">
        <v>323</v>
      </c>
      <c r="CE36" s="675"/>
      <c r="CF36" s="675"/>
      <c r="CG36" s="675"/>
      <c r="CH36" s="675"/>
      <c r="CI36" s="675"/>
      <c r="CJ36" s="675"/>
      <c r="CK36" s="675"/>
      <c r="CL36" s="675"/>
      <c r="CM36" s="675"/>
      <c r="CN36" s="675"/>
      <c r="CO36" s="675"/>
      <c r="CP36" s="675"/>
      <c r="CQ36" s="676"/>
      <c r="CR36" s="659">
        <v>1457913</v>
      </c>
      <c r="CS36" s="660"/>
      <c r="CT36" s="660"/>
      <c r="CU36" s="660"/>
      <c r="CV36" s="660"/>
      <c r="CW36" s="660"/>
      <c r="CX36" s="660"/>
      <c r="CY36" s="661"/>
      <c r="CZ36" s="664">
        <v>15.3</v>
      </c>
      <c r="DA36" s="692"/>
      <c r="DB36" s="692"/>
      <c r="DC36" s="697"/>
      <c r="DD36" s="668">
        <v>758032</v>
      </c>
      <c r="DE36" s="660"/>
      <c r="DF36" s="660"/>
      <c r="DG36" s="660"/>
      <c r="DH36" s="660"/>
      <c r="DI36" s="660"/>
      <c r="DJ36" s="660"/>
      <c r="DK36" s="661"/>
      <c r="DL36" s="668">
        <v>464317</v>
      </c>
      <c r="DM36" s="660"/>
      <c r="DN36" s="660"/>
      <c r="DO36" s="660"/>
      <c r="DP36" s="660"/>
      <c r="DQ36" s="660"/>
      <c r="DR36" s="660"/>
      <c r="DS36" s="660"/>
      <c r="DT36" s="660"/>
      <c r="DU36" s="660"/>
      <c r="DV36" s="661"/>
      <c r="DW36" s="664">
        <v>8.6999999999999993</v>
      </c>
      <c r="DX36" s="692"/>
      <c r="DY36" s="692"/>
      <c r="DZ36" s="692"/>
      <c r="EA36" s="692"/>
      <c r="EB36" s="692"/>
      <c r="EC36" s="693"/>
    </row>
    <row r="37" spans="2:133" ht="11.25" customHeight="1">
      <c r="B37" s="656" t="s">
        <v>324</v>
      </c>
      <c r="C37" s="657"/>
      <c r="D37" s="657"/>
      <c r="E37" s="657"/>
      <c r="F37" s="657"/>
      <c r="G37" s="657"/>
      <c r="H37" s="657"/>
      <c r="I37" s="657"/>
      <c r="J37" s="657"/>
      <c r="K37" s="657"/>
      <c r="L37" s="657"/>
      <c r="M37" s="657"/>
      <c r="N37" s="657"/>
      <c r="O37" s="657"/>
      <c r="P37" s="657"/>
      <c r="Q37" s="658"/>
      <c r="R37" s="659">
        <v>208161</v>
      </c>
      <c r="S37" s="660"/>
      <c r="T37" s="660"/>
      <c r="U37" s="660"/>
      <c r="V37" s="660"/>
      <c r="W37" s="660"/>
      <c r="X37" s="660"/>
      <c r="Y37" s="661"/>
      <c r="Z37" s="662">
        <v>2.1</v>
      </c>
      <c r="AA37" s="662"/>
      <c r="AB37" s="662"/>
      <c r="AC37" s="662"/>
      <c r="AD37" s="663" t="s">
        <v>122</v>
      </c>
      <c r="AE37" s="663"/>
      <c r="AF37" s="663"/>
      <c r="AG37" s="663"/>
      <c r="AH37" s="663"/>
      <c r="AI37" s="663"/>
      <c r="AJ37" s="663"/>
      <c r="AK37" s="663"/>
      <c r="AL37" s="664" t="s">
        <v>122</v>
      </c>
      <c r="AM37" s="665"/>
      <c r="AN37" s="665"/>
      <c r="AO37" s="666"/>
      <c r="AQ37" s="736" t="s">
        <v>325</v>
      </c>
      <c r="AR37" s="737"/>
      <c r="AS37" s="737"/>
      <c r="AT37" s="737"/>
      <c r="AU37" s="737"/>
      <c r="AV37" s="737"/>
      <c r="AW37" s="737"/>
      <c r="AX37" s="737"/>
      <c r="AY37" s="738"/>
      <c r="AZ37" s="659">
        <v>14278</v>
      </c>
      <c r="BA37" s="660"/>
      <c r="BB37" s="660"/>
      <c r="BC37" s="660"/>
      <c r="BD37" s="695"/>
      <c r="BE37" s="695"/>
      <c r="BF37" s="718"/>
      <c r="BG37" s="674" t="s">
        <v>326</v>
      </c>
      <c r="BH37" s="675"/>
      <c r="BI37" s="675"/>
      <c r="BJ37" s="675"/>
      <c r="BK37" s="675"/>
      <c r="BL37" s="675"/>
      <c r="BM37" s="675"/>
      <c r="BN37" s="675"/>
      <c r="BO37" s="675"/>
      <c r="BP37" s="675"/>
      <c r="BQ37" s="675"/>
      <c r="BR37" s="675"/>
      <c r="BS37" s="675"/>
      <c r="BT37" s="675"/>
      <c r="BU37" s="676"/>
      <c r="BV37" s="659">
        <v>1606</v>
      </c>
      <c r="BW37" s="660"/>
      <c r="BX37" s="660"/>
      <c r="BY37" s="660"/>
      <c r="BZ37" s="660"/>
      <c r="CA37" s="660"/>
      <c r="CB37" s="669"/>
      <c r="CD37" s="674" t="s">
        <v>327</v>
      </c>
      <c r="CE37" s="675"/>
      <c r="CF37" s="675"/>
      <c r="CG37" s="675"/>
      <c r="CH37" s="675"/>
      <c r="CI37" s="675"/>
      <c r="CJ37" s="675"/>
      <c r="CK37" s="675"/>
      <c r="CL37" s="675"/>
      <c r="CM37" s="675"/>
      <c r="CN37" s="675"/>
      <c r="CO37" s="675"/>
      <c r="CP37" s="675"/>
      <c r="CQ37" s="676"/>
      <c r="CR37" s="659">
        <v>938787</v>
      </c>
      <c r="CS37" s="695"/>
      <c r="CT37" s="695"/>
      <c r="CU37" s="695"/>
      <c r="CV37" s="695"/>
      <c r="CW37" s="695"/>
      <c r="CX37" s="695"/>
      <c r="CY37" s="696"/>
      <c r="CZ37" s="664">
        <v>9.9</v>
      </c>
      <c r="DA37" s="692"/>
      <c r="DB37" s="692"/>
      <c r="DC37" s="697"/>
      <c r="DD37" s="668">
        <v>401487</v>
      </c>
      <c r="DE37" s="695"/>
      <c r="DF37" s="695"/>
      <c r="DG37" s="695"/>
      <c r="DH37" s="695"/>
      <c r="DI37" s="695"/>
      <c r="DJ37" s="695"/>
      <c r="DK37" s="696"/>
      <c r="DL37" s="668">
        <v>282990</v>
      </c>
      <c r="DM37" s="695"/>
      <c r="DN37" s="695"/>
      <c r="DO37" s="695"/>
      <c r="DP37" s="695"/>
      <c r="DQ37" s="695"/>
      <c r="DR37" s="695"/>
      <c r="DS37" s="695"/>
      <c r="DT37" s="695"/>
      <c r="DU37" s="695"/>
      <c r="DV37" s="696"/>
      <c r="DW37" s="664">
        <v>5.3</v>
      </c>
      <c r="DX37" s="692"/>
      <c r="DY37" s="692"/>
      <c r="DZ37" s="692"/>
      <c r="EA37" s="692"/>
      <c r="EB37" s="692"/>
      <c r="EC37" s="693"/>
    </row>
    <row r="38" spans="2:133" ht="11.25" customHeight="1">
      <c r="B38" s="704" t="s">
        <v>328</v>
      </c>
      <c r="C38" s="705"/>
      <c r="D38" s="705"/>
      <c r="E38" s="705"/>
      <c r="F38" s="705"/>
      <c r="G38" s="705"/>
      <c r="H38" s="705"/>
      <c r="I38" s="705"/>
      <c r="J38" s="705"/>
      <c r="K38" s="705"/>
      <c r="L38" s="705"/>
      <c r="M38" s="705"/>
      <c r="N38" s="705"/>
      <c r="O38" s="705"/>
      <c r="P38" s="705"/>
      <c r="Q38" s="706"/>
      <c r="R38" s="739">
        <v>9934599</v>
      </c>
      <c r="S38" s="740"/>
      <c r="T38" s="740"/>
      <c r="U38" s="740"/>
      <c r="V38" s="740"/>
      <c r="W38" s="740"/>
      <c r="X38" s="740"/>
      <c r="Y38" s="741"/>
      <c r="Z38" s="742">
        <v>100</v>
      </c>
      <c r="AA38" s="742"/>
      <c r="AB38" s="742"/>
      <c r="AC38" s="742"/>
      <c r="AD38" s="743">
        <v>5148425</v>
      </c>
      <c r="AE38" s="743"/>
      <c r="AF38" s="743"/>
      <c r="AG38" s="743"/>
      <c r="AH38" s="743"/>
      <c r="AI38" s="743"/>
      <c r="AJ38" s="743"/>
      <c r="AK38" s="743"/>
      <c r="AL38" s="744">
        <v>100</v>
      </c>
      <c r="AM38" s="730"/>
      <c r="AN38" s="730"/>
      <c r="AO38" s="745"/>
      <c r="AQ38" s="736" t="s">
        <v>329</v>
      </c>
      <c r="AR38" s="737"/>
      <c r="AS38" s="737"/>
      <c r="AT38" s="737"/>
      <c r="AU38" s="737"/>
      <c r="AV38" s="737"/>
      <c r="AW38" s="737"/>
      <c r="AX38" s="737"/>
      <c r="AY38" s="738"/>
      <c r="AZ38" s="659">
        <v>12758</v>
      </c>
      <c r="BA38" s="660"/>
      <c r="BB38" s="660"/>
      <c r="BC38" s="660"/>
      <c r="BD38" s="695"/>
      <c r="BE38" s="695"/>
      <c r="BF38" s="718"/>
      <c r="BG38" s="674" t="s">
        <v>330</v>
      </c>
      <c r="BH38" s="675"/>
      <c r="BI38" s="675"/>
      <c r="BJ38" s="675"/>
      <c r="BK38" s="675"/>
      <c r="BL38" s="675"/>
      <c r="BM38" s="675"/>
      <c r="BN38" s="675"/>
      <c r="BO38" s="675"/>
      <c r="BP38" s="675"/>
      <c r="BQ38" s="675"/>
      <c r="BR38" s="675"/>
      <c r="BS38" s="675"/>
      <c r="BT38" s="675"/>
      <c r="BU38" s="676"/>
      <c r="BV38" s="659">
        <v>3301</v>
      </c>
      <c r="BW38" s="660"/>
      <c r="BX38" s="660"/>
      <c r="BY38" s="660"/>
      <c r="BZ38" s="660"/>
      <c r="CA38" s="660"/>
      <c r="CB38" s="669"/>
      <c r="CD38" s="674" t="s">
        <v>331</v>
      </c>
      <c r="CE38" s="675"/>
      <c r="CF38" s="675"/>
      <c r="CG38" s="675"/>
      <c r="CH38" s="675"/>
      <c r="CI38" s="675"/>
      <c r="CJ38" s="675"/>
      <c r="CK38" s="675"/>
      <c r="CL38" s="675"/>
      <c r="CM38" s="675"/>
      <c r="CN38" s="675"/>
      <c r="CO38" s="675"/>
      <c r="CP38" s="675"/>
      <c r="CQ38" s="676"/>
      <c r="CR38" s="659">
        <v>697027</v>
      </c>
      <c r="CS38" s="660"/>
      <c r="CT38" s="660"/>
      <c r="CU38" s="660"/>
      <c r="CV38" s="660"/>
      <c r="CW38" s="660"/>
      <c r="CX38" s="660"/>
      <c r="CY38" s="661"/>
      <c r="CZ38" s="664">
        <v>7.3</v>
      </c>
      <c r="DA38" s="692"/>
      <c r="DB38" s="692"/>
      <c r="DC38" s="697"/>
      <c r="DD38" s="668">
        <v>608396</v>
      </c>
      <c r="DE38" s="660"/>
      <c r="DF38" s="660"/>
      <c r="DG38" s="660"/>
      <c r="DH38" s="660"/>
      <c r="DI38" s="660"/>
      <c r="DJ38" s="660"/>
      <c r="DK38" s="661"/>
      <c r="DL38" s="668">
        <v>398544</v>
      </c>
      <c r="DM38" s="660"/>
      <c r="DN38" s="660"/>
      <c r="DO38" s="660"/>
      <c r="DP38" s="660"/>
      <c r="DQ38" s="660"/>
      <c r="DR38" s="660"/>
      <c r="DS38" s="660"/>
      <c r="DT38" s="660"/>
      <c r="DU38" s="660"/>
      <c r="DV38" s="661"/>
      <c r="DW38" s="664">
        <v>7.4</v>
      </c>
      <c r="DX38" s="692"/>
      <c r="DY38" s="692"/>
      <c r="DZ38" s="692"/>
      <c r="EA38" s="692"/>
      <c r="EB38" s="692"/>
      <c r="EC38" s="693"/>
    </row>
    <row r="39" spans="2:133" ht="11.25" customHeight="1">
      <c r="AQ39" s="736" t="s">
        <v>332</v>
      </c>
      <c r="AR39" s="737"/>
      <c r="AS39" s="737"/>
      <c r="AT39" s="737"/>
      <c r="AU39" s="737"/>
      <c r="AV39" s="737"/>
      <c r="AW39" s="737"/>
      <c r="AX39" s="737"/>
      <c r="AY39" s="738"/>
      <c r="AZ39" s="659">
        <v>9400</v>
      </c>
      <c r="BA39" s="660"/>
      <c r="BB39" s="660"/>
      <c r="BC39" s="660"/>
      <c r="BD39" s="695"/>
      <c r="BE39" s="695"/>
      <c r="BF39" s="718"/>
      <c r="BG39" s="750" t="s">
        <v>333</v>
      </c>
      <c r="BH39" s="751"/>
      <c r="BI39" s="751"/>
      <c r="BJ39" s="751"/>
      <c r="BK39" s="751"/>
      <c r="BL39" s="215"/>
      <c r="BM39" s="675" t="s">
        <v>334</v>
      </c>
      <c r="BN39" s="675"/>
      <c r="BO39" s="675"/>
      <c r="BP39" s="675"/>
      <c r="BQ39" s="675"/>
      <c r="BR39" s="675"/>
      <c r="BS39" s="675"/>
      <c r="BT39" s="675"/>
      <c r="BU39" s="676"/>
      <c r="BV39" s="659">
        <v>141</v>
      </c>
      <c r="BW39" s="660"/>
      <c r="BX39" s="660"/>
      <c r="BY39" s="660"/>
      <c r="BZ39" s="660"/>
      <c r="CA39" s="660"/>
      <c r="CB39" s="669"/>
      <c r="CD39" s="674" t="s">
        <v>335</v>
      </c>
      <c r="CE39" s="675"/>
      <c r="CF39" s="675"/>
      <c r="CG39" s="675"/>
      <c r="CH39" s="675"/>
      <c r="CI39" s="675"/>
      <c r="CJ39" s="675"/>
      <c r="CK39" s="675"/>
      <c r="CL39" s="675"/>
      <c r="CM39" s="675"/>
      <c r="CN39" s="675"/>
      <c r="CO39" s="675"/>
      <c r="CP39" s="675"/>
      <c r="CQ39" s="676"/>
      <c r="CR39" s="659">
        <v>313908</v>
      </c>
      <c r="CS39" s="695"/>
      <c r="CT39" s="695"/>
      <c r="CU39" s="695"/>
      <c r="CV39" s="695"/>
      <c r="CW39" s="695"/>
      <c r="CX39" s="695"/>
      <c r="CY39" s="696"/>
      <c r="CZ39" s="664">
        <v>3.3</v>
      </c>
      <c r="DA39" s="692"/>
      <c r="DB39" s="692"/>
      <c r="DC39" s="697"/>
      <c r="DD39" s="668">
        <v>197500</v>
      </c>
      <c r="DE39" s="695"/>
      <c r="DF39" s="695"/>
      <c r="DG39" s="695"/>
      <c r="DH39" s="695"/>
      <c r="DI39" s="695"/>
      <c r="DJ39" s="695"/>
      <c r="DK39" s="696"/>
      <c r="DL39" s="668" t="s">
        <v>122</v>
      </c>
      <c r="DM39" s="695"/>
      <c r="DN39" s="695"/>
      <c r="DO39" s="695"/>
      <c r="DP39" s="695"/>
      <c r="DQ39" s="695"/>
      <c r="DR39" s="695"/>
      <c r="DS39" s="695"/>
      <c r="DT39" s="695"/>
      <c r="DU39" s="695"/>
      <c r="DV39" s="696"/>
      <c r="DW39" s="664" t="s">
        <v>122</v>
      </c>
      <c r="DX39" s="692"/>
      <c r="DY39" s="692"/>
      <c r="DZ39" s="692"/>
      <c r="EA39" s="692"/>
      <c r="EB39" s="692"/>
      <c r="EC39" s="693"/>
    </row>
    <row r="40" spans="2:133" ht="11.25" customHeight="1">
      <c r="AQ40" s="736" t="s">
        <v>336</v>
      </c>
      <c r="AR40" s="737"/>
      <c r="AS40" s="737"/>
      <c r="AT40" s="737"/>
      <c r="AU40" s="737"/>
      <c r="AV40" s="737"/>
      <c r="AW40" s="737"/>
      <c r="AX40" s="737"/>
      <c r="AY40" s="738"/>
      <c r="AZ40" s="659">
        <v>111401</v>
      </c>
      <c r="BA40" s="660"/>
      <c r="BB40" s="660"/>
      <c r="BC40" s="660"/>
      <c r="BD40" s="695"/>
      <c r="BE40" s="695"/>
      <c r="BF40" s="718"/>
      <c r="BG40" s="750"/>
      <c r="BH40" s="751"/>
      <c r="BI40" s="751"/>
      <c r="BJ40" s="751"/>
      <c r="BK40" s="751"/>
      <c r="BL40" s="215"/>
      <c r="BM40" s="675" t="s">
        <v>337</v>
      </c>
      <c r="BN40" s="675"/>
      <c r="BO40" s="675"/>
      <c r="BP40" s="675"/>
      <c r="BQ40" s="675"/>
      <c r="BR40" s="675"/>
      <c r="BS40" s="675"/>
      <c r="BT40" s="675"/>
      <c r="BU40" s="676"/>
      <c r="BV40" s="659">
        <v>109</v>
      </c>
      <c r="BW40" s="660"/>
      <c r="BX40" s="660"/>
      <c r="BY40" s="660"/>
      <c r="BZ40" s="660"/>
      <c r="CA40" s="660"/>
      <c r="CB40" s="669"/>
      <c r="CD40" s="674" t="s">
        <v>338</v>
      </c>
      <c r="CE40" s="675"/>
      <c r="CF40" s="675"/>
      <c r="CG40" s="675"/>
      <c r="CH40" s="675"/>
      <c r="CI40" s="675"/>
      <c r="CJ40" s="675"/>
      <c r="CK40" s="675"/>
      <c r="CL40" s="675"/>
      <c r="CM40" s="675"/>
      <c r="CN40" s="675"/>
      <c r="CO40" s="675"/>
      <c r="CP40" s="675"/>
      <c r="CQ40" s="676"/>
      <c r="CR40" s="659" t="s">
        <v>122</v>
      </c>
      <c r="CS40" s="660"/>
      <c r="CT40" s="660"/>
      <c r="CU40" s="660"/>
      <c r="CV40" s="660"/>
      <c r="CW40" s="660"/>
      <c r="CX40" s="660"/>
      <c r="CY40" s="661"/>
      <c r="CZ40" s="664" t="s">
        <v>122</v>
      </c>
      <c r="DA40" s="692"/>
      <c r="DB40" s="692"/>
      <c r="DC40" s="697"/>
      <c r="DD40" s="668" t="s">
        <v>231</v>
      </c>
      <c r="DE40" s="660"/>
      <c r="DF40" s="660"/>
      <c r="DG40" s="660"/>
      <c r="DH40" s="660"/>
      <c r="DI40" s="660"/>
      <c r="DJ40" s="660"/>
      <c r="DK40" s="661"/>
      <c r="DL40" s="668" t="s">
        <v>122</v>
      </c>
      <c r="DM40" s="660"/>
      <c r="DN40" s="660"/>
      <c r="DO40" s="660"/>
      <c r="DP40" s="660"/>
      <c r="DQ40" s="660"/>
      <c r="DR40" s="660"/>
      <c r="DS40" s="660"/>
      <c r="DT40" s="660"/>
      <c r="DU40" s="660"/>
      <c r="DV40" s="661"/>
      <c r="DW40" s="664" t="s">
        <v>166</v>
      </c>
      <c r="DX40" s="692"/>
      <c r="DY40" s="692"/>
      <c r="DZ40" s="692"/>
      <c r="EA40" s="692"/>
      <c r="EB40" s="692"/>
      <c r="EC40" s="693"/>
    </row>
    <row r="41" spans="2:133" ht="11.25" customHeight="1">
      <c r="AQ41" s="746" t="s">
        <v>339</v>
      </c>
      <c r="AR41" s="747"/>
      <c r="AS41" s="747"/>
      <c r="AT41" s="747"/>
      <c r="AU41" s="747"/>
      <c r="AV41" s="747"/>
      <c r="AW41" s="747"/>
      <c r="AX41" s="747"/>
      <c r="AY41" s="748"/>
      <c r="AZ41" s="739">
        <v>369455</v>
      </c>
      <c r="BA41" s="740"/>
      <c r="BB41" s="740"/>
      <c r="BC41" s="740"/>
      <c r="BD41" s="729"/>
      <c r="BE41" s="729"/>
      <c r="BF41" s="731"/>
      <c r="BG41" s="752"/>
      <c r="BH41" s="753"/>
      <c r="BI41" s="753"/>
      <c r="BJ41" s="753"/>
      <c r="BK41" s="753"/>
      <c r="BL41" s="216"/>
      <c r="BM41" s="684" t="s">
        <v>340</v>
      </c>
      <c r="BN41" s="684"/>
      <c r="BO41" s="684"/>
      <c r="BP41" s="684"/>
      <c r="BQ41" s="684"/>
      <c r="BR41" s="684"/>
      <c r="BS41" s="684"/>
      <c r="BT41" s="684"/>
      <c r="BU41" s="685"/>
      <c r="BV41" s="739">
        <v>269</v>
      </c>
      <c r="BW41" s="740"/>
      <c r="BX41" s="740"/>
      <c r="BY41" s="740"/>
      <c r="BZ41" s="740"/>
      <c r="CA41" s="740"/>
      <c r="CB41" s="749"/>
      <c r="CD41" s="674" t="s">
        <v>341</v>
      </c>
      <c r="CE41" s="675"/>
      <c r="CF41" s="675"/>
      <c r="CG41" s="675"/>
      <c r="CH41" s="675"/>
      <c r="CI41" s="675"/>
      <c r="CJ41" s="675"/>
      <c r="CK41" s="675"/>
      <c r="CL41" s="675"/>
      <c r="CM41" s="675"/>
      <c r="CN41" s="675"/>
      <c r="CO41" s="675"/>
      <c r="CP41" s="675"/>
      <c r="CQ41" s="676"/>
      <c r="CR41" s="659" t="s">
        <v>166</v>
      </c>
      <c r="CS41" s="695"/>
      <c r="CT41" s="695"/>
      <c r="CU41" s="695"/>
      <c r="CV41" s="695"/>
      <c r="CW41" s="695"/>
      <c r="CX41" s="695"/>
      <c r="CY41" s="696"/>
      <c r="CZ41" s="664" t="s">
        <v>231</v>
      </c>
      <c r="DA41" s="692"/>
      <c r="DB41" s="692"/>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343</v>
      </c>
      <c r="CE42" s="657"/>
      <c r="CF42" s="657"/>
      <c r="CG42" s="657"/>
      <c r="CH42" s="657"/>
      <c r="CI42" s="657"/>
      <c r="CJ42" s="657"/>
      <c r="CK42" s="657"/>
      <c r="CL42" s="657"/>
      <c r="CM42" s="657"/>
      <c r="CN42" s="657"/>
      <c r="CO42" s="657"/>
      <c r="CP42" s="657"/>
      <c r="CQ42" s="658"/>
      <c r="CR42" s="659">
        <v>2641477</v>
      </c>
      <c r="CS42" s="660"/>
      <c r="CT42" s="660"/>
      <c r="CU42" s="660"/>
      <c r="CV42" s="660"/>
      <c r="CW42" s="660"/>
      <c r="CX42" s="660"/>
      <c r="CY42" s="661"/>
      <c r="CZ42" s="664">
        <v>27.7</v>
      </c>
      <c r="DA42" s="665"/>
      <c r="DB42" s="665"/>
      <c r="DC42" s="760"/>
      <c r="DD42" s="668">
        <v>772458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345</v>
      </c>
      <c r="CE43" s="657"/>
      <c r="CF43" s="657"/>
      <c r="CG43" s="657"/>
      <c r="CH43" s="657"/>
      <c r="CI43" s="657"/>
      <c r="CJ43" s="657"/>
      <c r="CK43" s="657"/>
      <c r="CL43" s="657"/>
      <c r="CM43" s="657"/>
      <c r="CN43" s="657"/>
      <c r="CO43" s="657"/>
      <c r="CP43" s="657"/>
      <c r="CQ43" s="658"/>
      <c r="CR43" s="659">
        <v>23740</v>
      </c>
      <c r="CS43" s="695"/>
      <c r="CT43" s="695"/>
      <c r="CU43" s="695"/>
      <c r="CV43" s="695"/>
      <c r="CW43" s="695"/>
      <c r="CX43" s="695"/>
      <c r="CY43" s="696"/>
      <c r="CZ43" s="664">
        <v>0.2</v>
      </c>
      <c r="DA43" s="692"/>
      <c r="DB43" s="692"/>
      <c r="DC43" s="697"/>
      <c r="DD43" s="668">
        <v>6942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346</v>
      </c>
      <c r="CD44" s="771" t="s">
        <v>298</v>
      </c>
      <c r="CE44" s="772"/>
      <c r="CF44" s="656" t="s">
        <v>347</v>
      </c>
      <c r="CG44" s="657"/>
      <c r="CH44" s="657"/>
      <c r="CI44" s="657"/>
      <c r="CJ44" s="657"/>
      <c r="CK44" s="657"/>
      <c r="CL44" s="657"/>
      <c r="CM44" s="657"/>
      <c r="CN44" s="657"/>
      <c r="CO44" s="657"/>
      <c r="CP44" s="657"/>
      <c r="CQ44" s="658"/>
      <c r="CR44" s="659">
        <v>2641477</v>
      </c>
      <c r="CS44" s="660"/>
      <c r="CT44" s="660"/>
      <c r="CU44" s="660"/>
      <c r="CV44" s="660"/>
      <c r="CW44" s="660"/>
      <c r="CX44" s="660"/>
      <c r="CY44" s="661"/>
      <c r="CZ44" s="664">
        <v>27.7</v>
      </c>
      <c r="DA44" s="665"/>
      <c r="DB44" s="665"/>
      <c r="DC44" s="760"/>
      <c r="DD44" s="668">
        <v>772458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348</v>
      </c>
      <c r="CG45" s="657"/>
      <c r="CH45" s="657"/>
      <c r="CI45" s="657"/>
      <c r="CJ45" s="657"/>
      <c r="CK45" s="657"/>
      <c r="CL45" s="657"/>
      <c r="CM45" s="657"/>
      <c r="CN45" s="657"/>
      <c r="CO45" s="657"/>
      <c r="CP45" s="657"/>
      <c r="CQ45" s="658"/>
      <c r="CR45" s="659">
        <v>1464952</v>
      </c>
      <c r="CS45" s="695"/>
      <c r="CT45" s="695"/>
      <c r="CU45" s="695"/>
      <c r="CV45" s="695"/>
      <c r="CW45" s="695"/>
      <c r="CX45" s="695"/>
      <c r="CY45" s="696"/>
      <c r="CZ45" s="664">
        <v>15.4</v>
      </c>
      <c r="DA45" s="692"/>
      <c r="DB45" s="692"/>
      <c r="DC45" s="697"/>
      <c r="DD45" s="668">
        <v>229829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349</v>
      </c>
      <c r="CG46" s="657"/>
      <c r="CH46" s="657"/>
      <c r="CI46" s="657"/>
      <c r="CJ46" s="657"/>
      <c r="CK46" s="657"/>
      <c r="CL46" s="657"/>
      <c r="CM46" s="657"/>
      <c r="CN46" s="657"/>
      <c r="CO46" s="657"/>
      <c r="CP46" s="657"/>
      <c r="CQ46" s="658"/>
      <c r="CR46" s="659">
        <v>1059676</v>
      </c>
      <c r="CS46" s="660"/>
      <c r="CT46" s="660"/>
      <c r="CU46" s="660"/>
      <c r="CV46" s="660"/>
      <c r="CW46" s="660"/>
      <c r="CX46" s="660"/>
      <c r="CY46" s="661"/>
      <c r="CZ46" s="664">
        <v>11.1</v>
      </c>
      <c r="DA46" s="665"/>
      <c r="DB46" s="665"/>
      <c r="DC46" s="760"/>
      <c r="DD46" s="668">
        <v>508284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350</v>
      </c>
      <c r="CG47" s="657"/>
      <c r="CH47" s="657"/>
      <c r="CI47" s="657"/>
      <c r="CJ47" s="657"/>
      <c r="CK47" s="657"/>
      <c r="CL47" s="657"/>
      <c r="CM47" s="657"/>
      <c r="CN47" s="657"/>
      <c r="CO47" s="657"/>
      <c r="CP47" s="657"/>
      <c r="CQ47" s="658"/>
      <c r="CR47" s="659" t="s">
        <v>122</v>
      </c>
      <c r="CS47" s="695"/>
      <c r="CT47" s="695"/>
      <c r="CU47" s="695"/>
      <c r="CV47" s="695"/>
      <c r="CW47" s="695"/>
      <c r="CX47" s="695"/>
      <c r="CY47" s="696"/>
      <c r="CZ47" s="664" t="s">
        <v>122</v>
      </c>
      <c r="DA47" s="692"/>
      <c r="DB47" s="692"/>
      <c r="DC47" s="697"/>
      <c r="DD47" s="668" t="s">
        <v>122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351</v>
      </c>
      <c r="CG48" s="657"/>
      <c r="CH48" s="657"/>
      <c r="CI48" s="657"/>
      <c r="CJ48" s="657"/>
      <c r="CK48" s="657"/>
      <c r="CL48" s="657"/>
      <c r="CM48" s="657"/>
      <c r="CN48" s="657"/>
      <c r="CO48" s="657"/>
      <c r="CP48" s="657"/>
      <c r="CQ48" s="658"/>
      <c r="CR48" s="659" t="s">
        <v>122</v>
      </c>
      <c r="CS48" s="660"/>
      <c r="CT48" s="660"/>
      <c r="CU48" s="660"/>
      <c r="CV48" s="660"/>
      <c r="CW48" s="660"/>
      <c r="CX48" s="660"/>
      <c r="CY48" s="661"/>
      <c r="CZ48" s="664" t="s">
        <v>122</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352</v>
      </c>
      <c r="CE49" s="705"/>
      <c r="CF49" s="705"/>
      <c r="CG49" s="705"/>
      <c r="CH49" s="705"/>
      <c r="CI49" s="705"/>
      <c r="CJ49" s="705"/>
      <c r="CK49" s="705"/>
      <c r="CL49" s="705"/>
      <c r="CM49" s="705"/>
      <c r="CN49" s="705"/>
      <c r="CO49" s="705"/>
      <c r="CP49" s="705"/>
      <c r="CQ49" s="706"/>
      <c r="CR49" s="739">
        <v>9519909</v>
      </c>
      <c r="CS49" s="729"/>
      <c r="CT49" s="729"/>
      <c r="CU49" s="729"/>
      <c r="CV49" s="729"/>
      <c r="CW49" s="729"/>
      <c r="CX49" s="729"/>
      <c r="CY49" s="761"/>
      <c r="CZ49" s="744">
        <v>100</v>
      </c>
      <c r="DA49" s="762"/>
      <c r="DB49" s="762"/>
      <c r="DC49" s="763"/>
      <c r="DD49" s="764">
        <v>5994803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kKnzTxUOte0sOQeHst9k0en19F5BTKBnxJjE6Em1LaaVMuNKq3Ne/BDPeE2BV3QBpsNhzvOTp+4wk+jTkUb86Q==" saltValue="/VtRqAXs1Fbuq24tlQPZb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354</v>
      </c>
      <c r="DK2" s="807"/>
      <c r="DL2" s="807"/>
      <c r="DM2" s="807"/>
      <c r="DN2" s="807"/>
      <c r="DO2" s="808"/>
      <c r="DP2" s="229"/>
      <c r="DQ2" s="806" t="s">
        <v>355</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358</v>
      </c>
      <c r="B5" s="801"/>
      <c r="C5" s="801"/>
      <c r="D5" s="801"/>
      <c r="E5" s="801"/>
      <c r="F5" s="801"/>
      <c r="G5" s="801"/>
      <c r="H5" s="801"/>
      <c r="I5" s="801"/>
      <c r="J5" s="801"/>
      <c r="K5" s="801"/>
      <c r="L5" s="801"/>
      <c r="M5" s="801"/>
      <c r="N5" s="801"/>
      <c r="O5" s="801"/>
      <c r="P5" s="802"/>
      <c r="Q5" s="777" t="s">
        <v>359</v>
      </c>
      <c r="R5" s="778"/>
      <c r="S5" s="778"/>
      <c r="T5" s="778"/>
      <c r="U5" s="779"/>
      <c r="V5" s="777" t="s">
        <v>360</v>
      </c>
      <c r="W5" s="778"/>
      <c r="X5" s="778"/>
      <c r="Y5" s="778"/>
      <c r="Z5" s="779"/>
      <c r="AA5" s="777" t="s">
        <v>361</v>
      </c>
      <c r="AB5" s="778"/>
      <c r="AC5" s="778"/>
      <c r="AD5" s="778"/>
      <c r="AE5" s="778"/>
      <c r="AF5" s="810" t="s">
        <v>362</v>
      </c>
      <c r="AG5" s="778"/>
      <c r="AH5" s="778"/>
      <c r="AI5" s="778"/>
      <c r="AJ5" s="789"/>
      <c r="AK5" s="778" t="s">
        <v>363</v>
      </c>
      <c r="AL5" s="778"/>
      <c r="AM5" s="778"/>
      <c r="AN5" s="778"/>
      <c r="AO5" s="779"/>
      <c r="AP5" s="777" t="s">
        <v>364</v>
      </c>
      <c r="AQ5" s="778"/>
      <c r="AR5" s="778"/>
      <c r="AS5" s="778"/>
      <c r="AT5" s="779"/>
      <c r="AU5" s="777" t="s">
        <v>365</v>
      </c>
      <c r="AV5" s="778"/>
      <c r="AW5" s="778"/>
      <c r="AX5" s="778"/>
      <c r="AY5" s="789"/>
      <c r="AZ5" s="236"/>
      <c r="BA5" s="236"/>
      <c r="BB5" s="236"/>
      <c r="BC5" s="236"/>
      <c r="BD5" s="236"/>
      <c r="BE5" s="237"/>
      <c r="BF5" s="237"/>
      <c r="BG5" s="237"/>
      <c r="BH5" s="237"/>
      <c r="BI5" s="237"/>
      <c r="BJ5" s="237"/>
      <c r="BK5" s="237"/>
      <c r="BL5" s="237"/>
      <c r="BM5" s="237"/>
      <c r="BN5" s="237"/>
      <c r="BO5" s="237"/>
      <c r="BP5" s="237"/>
      <c r="BQ5" s="800" t="s">
        <v>366</v>
      </c>
      <c r="BR5" s="801"/>
      <c r="BS5" s="801"/>
      <c r="BT5" s="801"/>
      <c r="BU5" s="801"/>
      <c r="BV5" s="801"/>
      <c r="BW5" s="801"/>
      <c r="BX5" s="801"/>
      <c r="BY5" s="801"/>
      <c r="BZ5" s="801"/>
      <c r="CA5" s="801"/>
      <c r="CB5" s="801"/>
      <c r="CC5" s="801"/>
      <c r="CD5" s="801"/>
      <c r="CE5" s="801"/>
      <c r="CF5" s="801"/>
      <c r="CG5" s="802"/>
      <c r="CH5" s="777" t="s">
        <v>367</v>
      </c>
      <c r="CI5" s="778"/>
      <c r="CJ5" s="778"/>
      <c r="CK5" s="778"/>
      <c r="CL5" s="779"/>
      <c r="CM5" s="777" t="s">
        <v>368</v>
      </c>
      <c r="CN5" s="778"/>
      <c r="CO5" s="778"/>
      <c r="CP5" s="778"/>
      <c r="CQ5" s="779"/>
      <c r="CR5" s="777" t="s">
        <v>369</v>
      </c>
      <c r="CS5" s="778"/>
      <c r="CT5" s="778"/>
      <c r="CU5" s="778"/>
      <c r="CV5" s="779"/>
      <c r="CW5" s="777" t="s">
        <v>370</v>
      </c>
      <c r="CX5" s="778"/>
      <c r="CY5" s="778"/>
      <c r="CZ5" s="778"/>
      <c r="DA5" s="779"/>
      <c r="DB5" s="777" t="s">
        <v>371</v>
      </c>
      <c r="DC5" s="778"/>
      <c r="DD5" s="778"/>
      <c r="DE5" s="778"/>
      <c r="DF5" s="779"/>
      <c r="DG5" s="783" t="s">
        <v>372</v>
      </c>
      <c r="DH5" s="784"/>
      <c r="DI5" s="784"/>
      <c r="DJ5" s="784"/>
      <c r="DK5" s="785"/>
      <c r="DL5" s="783" t="s">
        <v>373</v>
      </c>
      <c r="DM5" s="784"/>
      <c r="DN5" s="784"/>
      <c r="DO5" s="784"/>
      <c r="DP5" s="785"/>
      <c r="DQ5" s="777" t="s">
        <v>374</v>
      </c>
      <c r="DR5" s="778"/>
      <c r="DS5" s="778"/>
      <c r="DT5" s="778"/>
      <c r="DU5" s="779"/>
      <c r="DV5" s="777" t="s">
        <v>365</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375</v>
      </c>
      <c r="C7" s="792"/>
      <c r="D7" s="792"/>
      <c r="E7" s="792"/>
      <c r="F7" s="792"/>
      <c r="G7" s="792"/>
      <c r="H7" s="792"/>
      <c r="I7" s="792"/>
      <c r="J7" s="792"/>
      <c r="K7" s="792"/>
      <c r="L7" s="792"/>
      <c r="M7" s="792"/>
      <c r="N7" s="792"/>
      <c r="O7" s="792"/>
      <c r="P7" s="793"/>
      <c r="Q7" s="794">
        <v>9936</v>
      </c>
      <c r="R7" s="795"/>
      <c r="S7" s="795"/>
      <c r="T7" s="795"/>
      <c r="U7" s="795"/>
      <c r="V7" s="795">
        <v>9522</v>
      </c>
      <c r="W7" s="795"/>
      <c r="X7" s="795"/>
      <c r="Y7" s="795"/>
      <c r="Z7" s="795"/>
      <c r="AA7" s="795">
        <v>415</v>
      </c>
      <c r="AB7" s="795"/>
      <c r="AC7" s="795"/>
      <c r="AD7" s="795"/>
      <c r="AE7" s="796"/>
      <c r="AF7" s="797">
        <v>396</v>
      </c>
      <c r="AG7" s="798"/>
      <c r="AH7" s="798"/>
      <c r="AI7" s="798"/>
      <c r="AJ7" s="799"/>
      <c r="AK7" s="834">
        <v>296</v>
      </c>
      <c r="AL7" s="835"/>
      <c r="AM7" s="835"/>
      <c r="AN7" s="835"/>
      <c r="AO7" s="835"/>
      <c r="AP7" s="835">
        <v>10423</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377</v>
      </c>
      <c r="B23" s="850" t="s">
        <v>378</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396</v>
      </c>
      <c r="AG23" s="854"/>
      <c r="AH23" s="854"/>
      <c r="AI23" s="854"/>
      <c r="AJ23" s="857"/>
      <c r="AK23" s="858"/>
      <c r="AL23" s="859"/>
      <c r="AM23" s="859"/>
      <c r="AN23" s="859"/>
      <c r="AO23" s="859"/>
      <c r="AP23" s="854"/>
      <c r="AQ23" s="854"/>
      <c r="AR23" s="854"/>
      <c r="AS23" s="854"/>
      <c r="AT23" s="854"/>
      <c r="AU23" s="860"/>
      <c r="AV23" s="860"/>
      <c r="AW23" s="860"/>
      <c r="AX23" s="860"/>
      <c r="AY23" s="861"/>
      <c r="AZ23" s="869" t="s">
        <v>379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358</v>
      </c>
      <c r="B26" s="801"/>
      <c r="C26" s="801"/>
      <c r="D26" s="801"/>
      <c r="E26" s="801"/>
      <c r="F26" s="801"/>
      <c r="G26" s="801"/>
      <c r="H26" s="801"/>
      <c r="I26" s="801"/>
      <c r="J26" s="801"/>
      <c r="K26" s="801"/>
      <c r="L26" s="801"/>
      <c r="M26" s="801"/>
      <c r="N26" s="801"/>
      <c r="O26" s="801"/>
      <c r="P26" s="802"/>
      <c r="Q26" s="777" t="s">
        <v>382</v>
      </c>
      <c r="R26" s="778"/>
      <c r="S26" s="778"/>
      <c r="T26" s="778"/>
      <c r="U26" s="779"/>
      <c r="V26" s="777" t="s">
        <v>383</v>
      </c>
      <c r="W26" s="778"/>
      <c r="X26" s="778"/>
      <c r="Y26" s="778"/>
      <c r="Z26" s="779"/>
      <c r="AA26" s="777" t="s">
        <v>384</v>
      </c>
      <c r="AB26" s="778"/>
      <c r="AC26" s="778"/>
      <c r="AD26" s="778"/>
      <c r="AE26" s="778"/>
      <c r="AF26" s="872" t="s">
        <v>385</v>
      </c>
      <c r="AG26" s="873"/>
      <c r="AH26" s="873"/>
      <c r="AI26" s="873"/>
      <c r="AJ26" s="874"/>
      <c r="AK26" s="778" t="s">
        <v>386</v>
      </c>
      <c r="AL26" s="778"/>
      <c r="AM26" s="778"/>
      <c r="AN26" s="778"/>
      <c r="AO26" s="779"/>
      <c r="AP26" s="777" t="s">
        <v>387</v>
      </c>
      <c r="AQ26" s="778"/>
      <c r="AR26" s="778"/>
      <c r="AS26" s="778"/>
      <c r="AT26" s="779"/>
      <c r="AU26" s="777" t="s">
        <v>388</v>
      </c>
      <c r="AV26" s="778"/>
      <c r="AW26" s="778"/>
      <c r="AX26" s="778"/>
      <c r="AY26" s="779"/>
      <c r="AZ26" s="777" t="s">
        <v>389</v>
      </c>
      <c r="BA26" s="778"/>
      <c r="BB26" s="778"/>
      <c r="BC26" s="778"/>
      <c r="BD26" s="779"/>
      <c r="BE26" s="777" t="s">
        <v>365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390</v>
      </c>
      <c r="C28" s="792"/>
      <c r="D28" s="792"/>
      <c r="E28" s="792"/>
      <c r="F28" s="792"/>
      <c r="G28" s="792"/>
      <c r="H28" s="792"/>
      <c r="I28" s="792"/>
      <c r="J28" s="792"/>
      <c r="K28" s="792"/>
      <c r="L28" s="792"/>
      <c r="M28" s="792"/>
      <c r="N28" s="792"/>
      <c r="O28" s="792"/>
      <c r="P28" s="793"/>
      <c r="Q28" s="882">
        <v>1706</v>
      </c>
      <c r="R28" s="883"/>
      <c r="S28" s="883"/>
      <c r="T28" s="883"/>
      <c r="U28" s="883"/>
      <c r="V28" s="883">
        <v>1568</v>
      </c>
      <c r="W28" s="883"/>
      <c r="X28" s="883"/>
      <c r="Y28" s="883"/>
      <c r="Z28" s="883"/>
      <c r="AA28" s="883">
        <v>138</v>
      </c>
      <c r="AB28" s="883"/>
      <c r="AC28" s="883"/>
      <c r="AD28" s="883"/>
      <c r="AE28" s="884"/>
      <c r="AF28" s="885">
        <v>138</v>
      </c>
      <c r="AG28" s="883"/>
      <c r="AH28" s="883"/>
      <c r="AI28" s="883"/>
      <c r="AJ28" s="886"/>
      <c r="AK28" s="887">
        <v>111</v>
      </c>
      <c r="AL28" s="878"/>
      <c r="AM28" s="878"/>
      <c r="AN28" s="878"/>
      <c r="AO28" s="878"/>
      <c r="AP28" s="878" t="s">
        <v>572</v>
      </c>
      <c r="AQ28" s="878"/>
      <c r="AR28" s="878"/>
      <c r="AS28" s="878"/>
      <c r="AT28" s="878"/>
      <c r="AU28" s="878" t="s">
        <v>572</v>
      </c>
      <c r="AV28" s="878"/>
      <c r="AW28" s="878"/>
      <c r="AX28" s="878"/>
      <c r="AY28" s="878"/>
      <c r="AZ28" s="879" t="s">
        <v>573</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391</v>
      </c>
      <c r="C29" s="816"/>
      <c r="D29" s="816"/>
      <c r="E29" s="816"/>
      <c r="F29" s="816"/>
      <c r="G29" s="816"/>
      <c r="H29" s="816"/>
      <c r="I29" s="816"/>
      <c r="J29" s="816"/>
      <c r="K29" s="816"/>
      <c r="L29" s="816"/>
      <c r="M29" s="816"/>
      <c r="N29" s="816"/>
      <c r="O29" s="816"/>
      <c r="P29" s="817"/>
      <c r="Q29" s="818">
        <v>988</v>
      </c>
      <c r="R29" s="819"/>
      <c r="S29" s="819"/>
      <c r="T29" s="819"/>
      <c r="U29" s="819"/>
      <c r="V29" s="819">
        <v>960</v>
      </c>
      <c r="W29" s="819"/>
      <c r="X29" s="819"/>
      <c r="Y29" s="819"/>
      <c r="Z29" s="819"/>
      <c r="AA29" s="819">
        <v>28</v>
      </c>
      <c r="AB29" s="819"/>
      <c r="AC29" s="819"/>
      <c r="AD29" s="819"/>
      <c r="AE29" s="820"/>
      <c r="AF29" s="821">
        <v>28</v>
      </c>
      <c r="AG29" s="822"/>
      <c r="AH29" s="822"/>
      <c r="AI29" s="822"/>
      <c r="AJ29" s="823"/>
      <c r="AK29" s="890">
        <v>167</v>
      </c>
      <c r="AL29" s="891"/>
      <c r="AM29" s="891"/>
      <c r="AN29" s="891"/>
      <c r="AO29" s="891"/>
      <c r="AP29" s="891" t="s">
        <v>572</v>
      </c>
      <c r="AQ29" s="891"/>
      <c r="AR29" s="891"/>
      <c r="AS29" s="891"/>
      <c r="AT29" s="891"/>
      <c r="AU29" s="891" t="s">
        <v>572</v>
      </c>
      <c r="AV29" s="891"/>
      <c r="AW29" s="891"/>
      <c r="AX29" s="891"/>
      <c r="AY29" s="891"/>
      <c r="AZ29" s="892" t="s">
        <v>572</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392</v>
      </c>
      <c r="C30" s="816"/>
      <c r="D30" s="816"/>
      <c r="E30" s="816"/>
      <c r="F30" s="816"/>
      <c r="G30" s="816"/>
      <c r="H30" s="816"/>
      <c r="I30" s="816"/>
      <c r="J30" s="816"/>
      <c r="K30" s="816"/>
      <c r="L30" s="816"/>
      <c r="M30" s="816"/>
      <c r="N30" s="816"/>
      <c r="O30" s="816"/>
      <c r="P30" s="817"/>
      <c r="Q30" s="818">
        <v>148</v>
      </c>
      <c r="R30" s="819"/>
      <c r="S30" s="819"/>
      <c r="T30" s="819"/>
      <c r="U30" s="819"/>
      <c r="V30" s="819">
        <v>146</v>
      </c>
      <c r="W30" s="819"/>
      <c r="X30" s="819"/>
      <c r="Y30" s="819"/>
      <c r="Z30" s="819"/>
      <c r="AA30" s="819">
        <v>2</v>
      </c>
      <c r="AB30" s="819"/>
      <c r="AC30" s="819"/>
      <c r="AD30" s="819"/>
      <c r="AE30" s="820"/>
      <c r="AF30" s="821">
        <v>2</v>
      </c>
      <c r="AG30" s="822"/>
      <c r="AH30" s="822"/>
      <c r="AI30" s="822"/>
      <c r="AJ30" s="823"/>
      <c r="AK30" s="890">
        <v>55</v>
      </c>
      <c r="AL30" s="891"/>
      <c r="AM30" s="891"/>
      <c r="AN30" s="891"/>
      <c r="AO30" s="891"/>
      <c r="AP30" s="891" t="s">
        <v>572</v>
      </c>
      <c r="AQ30" s="891"/>
      <c r="AR30" s="891"/>
      <c r="AS30" s="891"/>
      <c r="AT30" s="891"/>
      <c r="AU30" s="891" t="s">
        <v>572</v>
      </c>
      <c r="AV30" s="891"/>
      <c r="AW30" s="891"/>
      <c r="AX30" s="891"/>
      <c r="AY30" s="891"/>
      <c r="AZ30" s="892" t="s">
        <v>572</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393</v>
      </c>
      <c r="C31" s="816"/>
      <c r="D31" s="816"/>
      <c r="E31" s="816"/>
      <c r="F31" s="816"/>
      <c r="G31" s="816"/>
      <c r="H31" s="816"/>
      <c r="I31" s="816"/>
      <c r="J31" s="816"/>
      <c r="K31" s="816"/>
      <c r="L31" s="816"/>
      <c r="M31" s="816"/>
      <c r="N31" s="816"/>
      <c r="O31" s="816"/>
      <c r="P31" s="817"/>
      <c r="Q31" s="818">
        <v>193</v>
      </c>
      <c r="R31" s="819"/>
      <c r="S31" s="819"/>
      <c r="T31" s="819"/>
      <c r="U31" s="819"/>
      <c r="V31" s="819">
        <v>231</v>
      </c>
      <c r="W31" s="819"/>
      <c r="X31" s="819"/>
      <c r="Y31" s="819"/>
      <c r="Z31" s="819"/>
      <c r="AA31" s="819">
        <v>-38</v>
      </c>
      <c r="AB31" s="819"/>
      <c r="AC31" s="819"/>
      <c r="AD31" s="819"/>
      <c r="AE31" s="820"/>
      <c r="AF31" s="821">
        <v>133</v>
      </c>
      <c r="AG31" s="822"/>
      <c r="AH31" s="822"/>
      <c r="AI31" s="822"/>
      <c r="AJ31" s="823"/>
      <c r="AK31" s="890">
        <v>14</v>
      </c>
      <c r="AL31" s="891"/>
      <c r="AM31" s="891"/>
      <c r="AN31" s="891"/>
      <c r="AO31" s="891"/>
      <c r="AP31" s="891">
        <v>146</v>
      </c>
      <c r="AQ31" s="891"/>
      <c r="AR31" s="891"/>
      <c r="AS31" s="891"/>
      <c r="AT31" s="891"/>
      <c r="AU31" s="891">
        <v>37</v>
      </c>
      <c r="AV31" s="891"/>
      <c r="AW31" s="891"/>
      <c r="AX31" s="891"/>
      <c r="AY31" s="891"/>
      <c r="AZ31" s="892" t="s">
        <v>573</v>
      </c>
      <c r="BA31" s="892"/>
      <c r="BB31" s="892"/>
      <c r="BC31" s="892"/>
      <c r="BD31" s="892"/>
      <c r="BE31" s="888" t="s">
        <v>394</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395</v>
      </c>
      <c r="C32" s="816"/>
      <c r="D32" s="816"/>
      <c r="E32" s="816"/>
      <c r="F32" s="816"/>
      <c r="G32" s="816"/>
      <c r="H32" s="816"/>
      <c r="I32" s="816"/>
      <c r="J32" s="816"/>
      <c r="K32" s="816"/>
      <c r="L32" s="816"/>
      <c r="M32" s="816"/>
      <c r="N32" s="816"/>
      <c r="O32" s="816"/>
      <c r="P32" s="817"/>
      <c r="Q32" s="818">
        <v>208</v>
      </c>
      <c r="R32" s="819"/>
      <c r="S32" s="819"/>
      <c r="T32" s="819"/>
      <c r="U32" s="819"/>
      <c r="V32" s="819">
        <v>208</v>
      </c>
      <c r="W32" s="819"/>
      <c r="X32" s="819"/>
      <c r="Y32" s="819"/>
      <c r="Z32" s="819"/>
      <c r="AA32" s="819">
        <v>1</v>
      </c>
      <c r="AB32" s="819"/>
      <c r="AC32" s="819"/>
      <c r="AD32" s="819"/>
      <c r="AE32" s="820"/>
      <c r="AF32" s="821">
        <v>1</v>
      </c>
      <c r="AG32" s="822"/>
      <c r="AH32" s="822"/>
      <c r="AI32" s="822"/>
      <c r="AJ32" s="823"/>
      <c r="AK32" s="890">
        <v>9</v>
      </c>
      <c r="AL32" s="891"/>
      <c r="AM32" s="891"/>
      <c r="AN32" s="891"/>
      <c r="AO32" s="891"/>
      <c r="AP32" s="891">
        <v>250</v>
      </c>
      <c r="AQ32" s="891"/>
      <c r="AR32" s="891"/>
      <c r="AS32" s="891"/>
      <c r="AT32" s="891"/>
      <c r="AU32" s="891">
        <v>161</v>
      </c>
      <c r="AV32" s="891"/>
      <c r="AW32" s="891"/>
      <c r="AX32" s="891"/>
      <c r="AY32" s="891"/>
      <c r="AZ32" s="892" t="s">
        <v>572</v>
      </c>
      <c r="BA32" s="892"/>
      <c r="BB32" s="892"/>
      <c r="BC32" s="892"/>
      <c r="BD32" s="892"/>
      <c r="BE32" s="888" t="s">
        <v>396</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397</v>
      </c>
      <c r="C33" s="816"/>
      <c r="D33" s="816"/>
      <c r="E33" s="816"/>
      <c r="F33" s="816"/>
      <c r="G33" s="816"/>
      <c r="H33" s="816"/>
      <c r="I33" s="816"/>
      <c r="J33" s="816"/>
      <c r="K33" s="816"/>
      <c r="L33" s="816"/>
      <c r="M33" s="816"/>
      <c r="N33" s="816"/>
      <c r="O33" s="816"/>
      <c r="P33" s="817"/>
      <c r="Q33" s="818">
        <v>352</v>
      </c>
      <c r="R33" s="819"/>
      <c r="S33" s="819"/>
      <c r="T33" s="819"/>
      <c r="U33" s="819"/>
      <c r="V33" s="819">
        <v>351</v>
      </c>
      <c r="W33" s="819"/>
      <c r="X33" s="819"/>
      <c r="Y33" s="819"/>
      <c r="Z33" s="819"/>
      <c r="AA33" s="819">
        <v>1</v>
      </c>
      <c r="AB33" s="819"/>
      <c r="AC33" s="819"/>
      <c r="AD33" s="819"/>
      <c r="AE33" s="820"/>
      <c r="AF33" s="821">
        <v>1</v>
      </c>
      <c r="AG33" s="822"/>
      <c r="AH33" s="822"/>
      <c r="AI33" s="822"/>
      <c r="AJ33" s="823"/>
      <c r="AK33" s="890">
        <v>194</v>
      </c>
      <c r="AL33" s="891"/>
      <c r="AM33" s="891"/>
      <c r="AN33" s="891"/>
      <c r="AO33" s="891"/>
      <c r="AP33" s="891">
        <v>1636</v>
      </c>
      <c r="AQ33" s="891"/>
      <c r="AR33" s="891"/>
      <c r="AS33" s="891"/>
      <c r="AT33" s="891"/>
      <c r="AU33" s="891">
        <v>1636</v>
      </c>
      <c r="AV33" s="891"/>
      <c r="AW33" s="891"/>
      <c r="AX33" s="891"/>
      <c r="AY33" s="891"/>
      <c r="AZ33" s="892" t="s">
        <v>572</v>
      </c>
      <c r="BA33" s="892"/>
      <c r="BB33" s="892"/>
      <c r="BC33" s="892"/>
      <c r="BD33" s="892"/>
      <c r="BE33" s="888" t="s">
        <v>396</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377</v>
      </c>
      <c r="B63" s="850" t="s">
        <v>399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304</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400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402</v>
      </c>
      <c r="B66" s="801"/>
      <c r="C66" s="801"/>
      <c r="D66" s="801"/>
      <c r="E66" s="801"/>
      <c r="F66" s="801"/>
      <c r="G66" s="801"/>
      <c r="H66" s="801"/>
      <c r="I66" s="801"/>
      <c r="J66" s="801"/>
      <c r="K66" s="801"/>
      <c r="L66" s="801"/>
      <c r="M66" s="801"/>
      <c r="N66" s="801"/>
      <c r="O66" s="801"/>
      <c r="P66" s="802"/>
      <c r="Q66" s="777" t="s">
        <v>382</v>
      </c>
      <c r="R66" s="778"/>
      <c r="S66" s="778"/>
      <c r="T66" s="778"/>
      <c r="U66" s="779"/>
      <c r="V66" s="777" t="s">
        <v>383</v>
      </c>
      <c r="W66" s="778"/>
      <c r="X66" s="778"/>
      <c r="Y66" s="778"/>
      <c r="Z66" s="779"/>
      <c r="AA66" s="777" t="s">
        <v>403</v>
      </c>
      <c r="AB66" s="778"/>
      <c r="AC66" s="778"/>
      <c r="AD66" s="778"/>
      <c r="AE66" s="779"/>
      <c r="AF66" s="912" t="s">
        <v>404</v>
      </c>
      <c r="AG66" s="873"/>
      <c r="AH66" s="873"/>
      <c r="AI66" s="873"/>
      <c r="AJ66" s="913"/>
      <c r="AK66" s="777" t="s">
        <v>405</v>
      </c>
      <c r="AL66" s="801"/>
      <c r="AM66" s="801"/>
      <c r="AN66" s="801"/>
      <c r="AO66" s="802"/>
      <c r="AP66" s="777" t="s">
        <v>406</v>
      </c>
      <c r="AQ66" s="778"/>
      <c r="AR66" s="778"/>
      <c r="AS66" s="778"/>
      <c r="AT66" s="779"/>
      <c r="AU66" s="777" t="s">
        <v>407</v>
      </c>
      <c r="AV66" s="778"/>
      <c r="AW66" s="778"/>
      <c r="AX66" s="778"/>
      <c r="AY66" s="779"/>
      <c r="AZ66" s="777" t="s">
        <v>365</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574</v>
      </c>
      <c r="C68" s="930"/>
      <c r="D68" s="930"/>
      <c r="E68" s="930"/>
      <c r="F68" s="930"/>
      <c r="G68" s="930"/>
      <c r="H68" s="930"/>
      <c r="I68" s="930"/>
      <c r="J68" s="930"/>
      <c r="K68" s="930"/>
      <c r="L68" s="930"/>
      <c r="M68" s="930"/>
      <c r="N68" s="930"/>
      <c r="O68" s="930"/>
      <c r="P68" s="931"/>
      <c r="Q68" s="932">
        <v>4006</v>
      </c>
      <c r="R68" s="926"/>
      <c r="S68" s="926"/>
      <c r="T68" s="926"/>
      <c r="U68" s="926"/>
      <c r="V68" s="926">
        <v>3958</v>
      </c>
      <c r="W68" s="926"/>
      <c r="X68" s="926"/>
      <c r="Y68" s="926"/>
      <c r="Z68" s="926"/>
      <c r="AA68" s="926">
        <v>48</v>
      </c>
      <c r="AB68" s="926"/>
      <c r="AC68" s="926"/>
      <c r="AD68" s="926"/>
      <c r="AE68" s="926"/>
      <c r="AF68" s="926">
        <v>48</v>
      </c>
      <c r="AG68" s="926"/>
      <c r="AH68" s="926"/>
      <c r="AI68" s="926"/>
      <c r="AJ68" s="926"/>
      <c r="AK68" s="926" t="s">
        <v>572</v>
      </c>
      <c r="AL68" s="926"/>
      <c r="AM68" s="926"/>
      <c r="AN68" s="926"/>
      <c r="AO68" s="926"/>
      <c r="AP68" s="926">
        <v>217</v>
      </c>
      <c r="AQ68" s="926"/>
      <c r="AR68" s="926"/>
      <c r="AS68" s="926"/>
      <c r="AT68" s="926"/>
      <c r="AU68" s="926">
        <v>62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575</v>
      </c>
      <c r="C69" s="934"/>
      <c r="D69" s="934"/>
      <c r="E69" s="934"/>
      <c r="F69" s="934"/>
      <c r="G69" s="934"/>
      <c r="H69" s="934"/>
      <c r="I69" s="934"/>
      <c r="J69" s="934"/>
      <c r="K69" s="934"/>
      <c r="L69" s="934"/>
      <c r="M69" s="934"/>
      <c r="N69" s="934"/>
      <c r="O69" s="934"/>
      <c r="P69" s="935"/>
      <c r="Q69" s="936">
        <v>17</v>
      </c>
      <c r="R69" s="891"/>
      <c r="S69" s="891"/>
      <c r="T69" s="891"/>
      <c r="U69" s="891"/>
      <c r="V69" s="891">
        <v>14</v>
      </c>
      <c r="W69" s="891"/>
      <c r="X69" s="891"/>
      <c r="Y69" s="891"/>
      <c r="Z69" s="891"/>
      <c r="AA69" s="891">
        <v>3</v>
      </c>
      <c r="AB69" s="891"/>
      <c r="AC69" s="891"/>
      <c r="AD69" s="891"/>
      <c r="AE69" s="891"/>
      <c r="AF69" s="891">
        <v>3</v>
      </c>
      <c r="AG69" s="891"/>
      <c r="AH69" s="891"/>
      <c r="AI69" s="891"/>
      <c r="AJ69" s="891"/>
      <c r="AK69" s="891" t="s">
        <v>572</v>
      </c>
      <c r="AL69" s="891"/>
      <c r="AM69" s="891"/>
      <c r="AN69" s="891"/>
      <c r="AO69" s="891"/>
      <c r="AP69" s="891" t="s">
        <v>572</v>
      </c>
      <c r="AQ69" s="891"/>
      <c r="AR69" s="891"/>
      <c r="AS69" s="891"/>
      <c r="AT69" s="891"/>
      <c r="AU69" s="891" t="s">
        <v>572</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c r="C70" s="934"/>
      <c r="D70" s="934"/>
      <c r="E70" s="934"/>
      <c r="F70" s="934"/>
      <c r="G70" s="934"/>
      <c r="H70" s="934"/>
      <c r="I70" s="934"/>
      <c r="J70" s="934"/>
      <c r="K70" s="934"/>
      <c r="L70" s="934"/>
      <c r="M70" s="934"/>
      <c r="N70" s="934"/>
      <c r="O70" s="934"/>
      <c r="P70" s="935"/>
      <c r="Q70" s="936"/>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377</v>
      </c>
      <c r="B88" s="850" t="s">
        <v>408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50" t="s">
        <v>409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417</v>
      </c>
      <c r="AB109" s="955"/>
      <c r="AC109" s="955"/>
      <c r="AD109" s="955"/>
      <c r="AE109" s="956"/>
      <c r="AF109" s="954" t="s">
        <v>297</v>
      </c>
      <c r="AG109" s="955"/>
      <c r="AH109" s="955"/>
      <c r="AI109" s="955"/>
      <c r="AJ109" s="956"/>
      <c r="AK109" s="954" t="s">
        <v>296</v>
      </c>
      <c r="AL109" s="955"/>
      <c r="AM109" s="955"/>
      <c r="AN109" s="955"/>
      <c r="AO109" s="956"/>
      <c r="AP109" s="954" t="s">
        <v>418</v>
      </c>
      <c r="AQ109" s="955"/>
      <c r="AR109" s="955"/>
      <c r="AS109" s="955"/>
      <c r="AT109" s="957"/>
      <c r="AU109" s="974" t="s">
        <v>416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417</v>
      </c>
      <c r="BR109" s="955"/>
      <c r="BS109" s="955"/>
      <c r="BT109" s="955"/>
      <c r="BU109" s="956"/>
      <c r="BV109" s="954" t="s">
        <v>297</v>
      </c>
      <c r="BW109" s="955"/>
      <c r="BX109" s="955"/>
      <c r="BY109" s="955"/>
      <c r="BZ109" s="956"/>
      <c r="CA109" s="954" t="s">
        <v>296</v>
      </c>
      <c r="CB109" s="955"/>
      <c r="CC109" s="955"/>
      <c r="CD109" s="955"/>
      <c r="CE109" s="956"/>
      <c r="CF109" s="975" t="s">
        <v>418</v>
      </c>
      <c r="CG109" s="975"/>
      <c r="CH109" s="975"/>
      <c r="CI109" s="975"/>
      <c r="CJ109" s="975"/>
      <c r="CK109" s="954" t="s">
        <v>419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417</v>
      </c>
      <c r="DH109" s="955"/>
      <c r="DI109" s="955"/>
      <c r="DJ109" s="955"/>
      <c r="DK109" s="956"/>
      <c r="DL109" s="954" t="s">
        <v>297</v>
      </c>
      <c r="DM109" s="955"/>
      <c r="DN109" s="955"/>
      <c r="DO109" s="955"/>
      <c r="DP109" s="956"/>
      <c r="DQ109" s="954" t="s">
        <v>296</v>
      </c>
      <c r="DR109" s="955"/>
      <c r="DS109" s="955"/>
      <c r="DT109" s="955"/>
      <c r="DU109" s="956"/>
      <c r="DV109" s="954" t="s">
        <v>418</v>
      </c>
      <c r="DW109" s="955"/>
      <c r="DX109" s="955"/>
      <c r="DY109" s="955"/>
      <c r="DZ109" s="957"/>
    </row>
    <row r="110" spans="1:131" s="226" customFormat="1" ht="26.25" customHeight="1">
      <c r="A110" s="958" t="s">
        <v>420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981904</v>
      </c>
      <c r="AB110" s="962"/>
      <c r="AC110" s="962"/>
      <c r="AD110" s="962"/>
      <c r="AE110" s="963"/>
      <c r="AF110" s="964">
        <v>1000160</v>
      </c>
      <c r="AG110" s="962"/>
      <c r="AH110" s="962"/>
      <c r="AI110" s="962"/>
      <c r="AJ110" s="963"/>
      <c r="AK110" s="964">
        <v>1013509</v>
      </c>
      <c r="AL110" s="962"/>
      <c r="AM110" s="962"/>
      <c r="AN110" s="962"/>
      <c r="AO110" s="963"/>
      <c r="AP110" s="965">
        <v>22.9</v>
      </c>
      <c r="AQ110" s="966"/>
      <c r="AR110" s="966"/>
      <c r="AS110" s="966"/>
      <c r="AT110" s="967"/>
      <c r="AU110" s="968" t="s">
        <v>67</v>
      </c>
      <c r="AV110" s="969"/>
      <c r="AW110" s="969"/>
      <c r="AX110" s="969"/>
      <c r="AY110" s="969"/>
      <c r="AZ110" s="1010" t="s">
        <v>421</v>
      </c>
      <c r="BA110" s="959"/>
      <c r="BB110" s="959"/>
      <c r="BC110" s="959"/>
      <c r="BD110" s="959"/>
      <c r="BE110" s="959"/>
      <c r="BF110" s="959"/>
      <c r="BG110" s="959"/>
      <c r="BH110" s="959"/>
      <c r="BI110" s="959"/>
      <c r="BJ110" s="959"/>
      <c r="BK110" s="959"/>
      <c r="BL110" s="959"/>
      <c r="BM110" s="959"/>
      <c r="BN110" s="959"/>
      <c r="BO110" s="959"/>
      <c r="BP110" s="960"/>
      <c r="BQ110" s="996">
        <v>9799320</v>
      </c>
      <c r="BR110" s="997"/>
      <c r="BS110" s="997"/>
      <c r="BT110" s="997"/>
      <c r="BU110" s="997"/>
      <c r="BV110" s="997">
        <v>9740346</v>
      </c>
      <c r="BW110" s="997"/>
      <c r="BX110" s="997"/>
      <c r="BY110" s="997"/>
      <c r="BZ110" s="997"/>
      <c r="CA110" s="997">
        <v>10422519</v>
      </c>
      <c r="CB110" s="997"/>
      <c r="CC110" s="997"/>
      <c r="CD110" s="997"/>
      <c r="CE110" s="997"/>
      <c r="CF110" s="1011">
        <v>235.8</v>
      </c>
      <c r="CG110" s="1012"/>
      <c r="CH110" s="1012"/>
      <c r="CI110" s="1012"/>
      <c r="CJ110" s="1012"/>
      <c r="CK110" s="1013" t="s">
        <v>422</v>
      </c>
      <c r="CL110" s="1014"/>
      <c r="CM110" s="993" t="s">
        <v>423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424</v>
      </c>
      <c r="DH110" s="997"/>
      <c r="DI110" s="997"/>
      <c r="DJ110" s="997"/>
      <c r="DK110" s="997"/>
      <c r="DL110" s="997" t="s">
        <v>425</v>
      </c>
      <c r="DM110" s="997"/>
      <c r="DN110" s="997"/>
      <c r="DO110" s="997"/>
      <c r="DP110" s="997"/>
      <c r="DQ110" s="997" t="s">
        <v>424</v>
      </c>
      <c r="DR110" s="997"/>
      <c r="DS110" s="997"/>
      <c r="DT110" s="997"/>
      <c r="DU110" s="997"/>
      <c r="DV110" s="998" t="s">
        <v>122</v>
      </c>
      <c r="DW110" s="998"/>
      <c r="DX110" s="998"/>
      <c r="DY110" s="998"/>
      <c r="DZ110" s="999"/>
    </row>
    <row r="111" spans="1:131" s="226" customFormat="1" ht="26.25" customHeight="1">
      <c r="A111" s="1000" t="s">
        <v>426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427</v>
      </c>
      <c r="AB111" s="1004"/>
      <c r="AC111" s="1004"/>
      <c r="AD111" s="1004"/>
      <c r="AE111" s="1005"/>
      <c r="AF111" s="1006" t="s">
        <v>122</v>
      </c>
      <c r="AG111" s="1004"/>
      <c r="AH111" s="1004"/>
      <c r="AI111" s="1004"/>
      <c r="AJ111" s="1005"/>
      <c r="AK111" s="1006" t="s">
        <v>428</v>
      </c>
      <c r="AL111" s="1004"/>
      <c r="AM111" s="1004"/>
      <c r="AN111" s="1004"/>
      <c r="AO111" s="1005"/>
      <c r="AP111" s="1007" t="s">
        <v>428</v>
      </c>
      <c r="AQ111" s="1008"/>
      <c r="AR111" s="1008"/>
      <c r="AS111" s="1008"/>
      <c r="AT111" s="1009"/>
      <c r="AU111" s="970"/>
      <c r="AV111" s="971"/>
      <c r="AW111" s="971"/>
      <c r="AX111" s="971"/>
      <c r="AY111" s="971"/>
      <c r="AZ111" s="1019" t="s">
        <v>429</v>
      </c>
      <c r="BA111" s="1020"/>
      <c r="BB111" s="1020"/>
      <c r="BC111" s="1020"/>
      <c r="BD111" s="1020"/>
      <c r="BE111" s="1020"/>
      <c r="BF111" s="1020"/>
      <c r="BG111" s="1020"/>
      <c r="BH111" s="1020"/>
      <c r="BI111" s="1020"/>
      <c r="BJ111" s="1020"/>
      <c r="BK111" s="1020"/>
      <c r="BL111" s="1020"/>
      <c r="BM111" s="1020"/>
      <c r="BN111" s="1020"/>
      <c r="BO111" s="1020"/>
      <c r="BP111" s="1021"/>
      <c r="BQ111" s="989">
        <v>27453</v>
      </c>
      <c r="BR111" s="990"/>
      <c r="BS111" s="990"/>
      <c r="BT111" s="990"/>
      <c r="BU111" s="990"/>
      <c r="BV111" s="990">
        <v>17037</v>
      </c>
      <c r="BW111" s="990"/>
      <c r="BX111" s="990"/>
      <c r="BY111" s="990"/>
      <c r="BZ111" s="990"/>
      <c r="CA111" s="990">
        <v>8256</v>
      </c>
      <c r="CB111" s="990"/>
      <c r="CC111" s="990"/>
      <c r="CD111" s="990"/>
      <c r="CE111" s="990"/>
      <c r="CF111" s="984">
        <v>0.2</v>
      </c>
      <c r="CG111" s="985"/>
      <c r="CH111" s="985"/>
      <c r="CI111" s="985"/>
      <c r="CJ111" s="985"/>
      <c r="CK111" s="1015"/>
      <c r="CL111" s="1016"/>
      <c r="CM111" s="986" t="s">
        <v>430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400</v>
      </c>
      <c r="DH111" s="990"/>
      <c r="DI111" s="990"/>
      <c r="DJ111" s="990"/>
      <c r="DK111" s="990"/>
      <c r="DL111" s="990" t="s">
        <v>379</v>
      </c>
      <c r="DM111" s="990"/>
      <c r="DN111" s="990"/>
      <c r="DO111" s="990"/>
      <c r="DP111" s="990"/>
      <c r="DQ111" s="990" t="s">
        <v>400</v>
      </c>
      <c r="DR111" s="990"/>
      <c r="DS111" s="990"/>
      <c r="DT111" s="990"/>
      <c r="DU111" s="990"/>
      <c r="DV111" s="991" t="s">
        <v>400</v>
      </c>
      <c r="DW111" s="991"/>
      <c r="DX111" s="991"/>
      <c r="DY111" s="991"/>
      <c r="DZ111" s="992"/>
    </row>
    <row r="112" spans="1:131" s="226" customFormat="1" ht="26.25" customHeight="1">
      <c r="A112" s="1022" t="s">
        <v>431</v>
      </c>
      <c r="B112" s="1023"/>
      <c r="C112" s="1020" t="s">
        <v>432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379</v>
      </c>
      <c r="AB112" s="1029"/>
      <c r="AC112" s="1029"/>
      <c r="AD112" s="1029"/>
      <c r="AE112" s="1030"/>
      <c r="AF112" s="1031" t="s">
        <v>400</v>
      </c>
      <c r="AG112" s="1029"/>
      <c r="AH112" s="1029"/>
      <c r="AI112" s="1029"/>
      <c r="AJ112" s="1030"/>
      <c r="AK112" s="1031" t="s">
        <v>400</v>
      </c>
      <c r="AL112" s="1029"/>
      <c r="AM112" s="1029"/>
      <c r="AN112" s="1029"/>
      <c r="AO112" s="1030"/>
      <c r="AP112" s="1032" t="s">
        <v>400</v>
      </c>
      <c r="AQ112" s="1033"/>
      <c r="AR112" s="1033"/>
      <c r="AS112" s="1033"/>
      <c r="AT112" s="1034"/>
      <c r="AU112" s="970"/>
      <c r="AV112" s="971"/>
      <c r="AW112" s="971"/>
      <c r="AX112" s="971"/>
      <c r="AY112" s="971"/>
      <c r="AZ112" s="1019" t="s">
        <v>433</v>
      </c>
      <c r="BA112" s="1020"/>
      <c r="BB112" s="1020"/>
      <c r="BC112" s="1020"/>
      <c r="BD112" s="1020"/>
      <c r="BE112" s="1020"/>
      <c r="BF112" s="1020"/>
      <c r="BG112" s="1020"/>
      <c r="BH112" s="1020"/>
      <c r="BI112" s="1020"/>
      <c r="BJ112" s="1020"/>
      <c r="BK112" s="1020"/>
      <c r="BL112" s="1020"/>
      <c r="BM112" s="1020"/>
      <c r="BN112" s="1020"/>
      <c r="BO112" s="1020"/>
      <c r="BP112" s="1021"/>
      <c r="BQ112" s="989">
        <v>1864167</v>
      </c>
      <c r="BR112" s="990"/>
      <c r="BS112" s="990"/>
      <c r="BT112" s="990"/>
      <c r="BU112" s="990"/>
      <c r="BV112" s="990">
        <v>1810707</v>
      </c>
      <c r="BW112" s="990"/>
      <c r="BX112" s="990"/>
      <c r="BY112" s="990"/>
      <c r="BZ112" s="990"/>
      <c r="CA112" s="990">
        <v>1797777</v>
      </c>
      <c r="CB112" s="990"/>
      <c r="CC112" s="990"/>
      <c r="CD112" s="990"/>
      <c r="CE112" s="990"/>
      <c r="CF112" s="984">
        <v>40.700000000000003</v>
      </c>
      <c r="CG112" s="985"/>
      <c r="CH112" s="985"/>
      <c r="CI112" s="985"/>
      <c r="CJ112" s="985"/>
      <c r="CK112" s="1015"/>
      <c r="CL112" s="1016"/>
      <c r="CM112" s="986" t="s">
        <v>434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379</v>
      </c>
      <c r="DH112" s="990"/>
      <c r="DI112" s="990"/>
      <c r="DJ112" s="990"/>
      <c r="DK112" s="990"/>
      <c r="DL112" s="990" t="s">
        <v>122</v>
      </c>
      <c r="DM112" s="990"/>
      <c r="DN112" s="990"/>
      <c r="DO112" s="990"/>
      <c r="DP112" s="990"/>
      <c r="DQ112" s="990" t="s">
        <v>435</v>
      </c>
      <c r="DR112" s="990"/>
      <c r="DS112" s="990"/>
      <c r="DT112" s="990"/>
      <c r="DU112" s="990"/>
      <c r="DV112" s="991" t="s">
        <v>436</v>
      </c>
      <c r="DW112" s="991"/>
      <c r="DX112" s="991"/>
      <c r="DY112" s="991"/>
      <c r="DZ112" s="992"/>
    </row>
    <row r="113" spans="1:130" s="226" customFormat="1" ht="26.25" customHeight="1">
      <c r="A113" s="1024"/>
      <c r="B113" s="1025"/>
      <c r="C113" s="1020" t="s">
        <v>437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176218</v>
      </c>
      <c r="AB113" s="1004"/>
      <c r="AC113" s="1004"/>
      <c r="AD113" s="1004"/>
      <c r="AE113" s="1005"/>
      <c r="AF113" s="1006">
        <v>170845</v>
      </c>
      <c r="AG113" s="1004"/>
      <c r="AH113" s="1004"/>
      <c r="AI113" s="1004"/>
      <c r="AJ113" s="1005"/>
      <c r="AK113" s="1006">
        <v>150439</v>
      </c>
      <c r="AL113" s="1004"/>
      <c r="AM113" s="1004"/>
      <c r="AN113" s="1004"/>
      <c r="AO113" s="1005"/>
      <c r="AP113" s="1007">
        <v>3.4</v>
      </c>
      <c r="AQ113" s="1008"/>
      <c r="AR113" s="1008"/>
      <c r="AS113" s="1008"/>
      <c r="AT113" s="1009"/>
      <c r="AU113" s="970"/>
      <c r="AV113" s="971"/>
      <c r="AW113" s="971"/>
      <c r="AX113" s="971"/>
      <c r="AY113" s="971"/>
      <c r="AZ113" s="1019" t="s">
        <v>438</v>
      </c>
      <c r="BA113" s="1020"/>
      <c r="BB113" s="1020"/>
      <c r="BC113" s="1020"/>
      <c r="BD113" s="1020"/>
      <c r="BE113" s="1020"/>
      <c r="BF113" s="1020"/>
      <c r="BG113" s="1020"/>
      <c r="BH113" s="1020"/>
      <c r="BI113" s="1020"/>
      <c r="BJ113" s="1020"/>
      <c r="BK113" s="1020"/>
      <c r="BL113" s="1020"/>
      <c r="BM113" s="1020"/>
      <c r="BN113" s="1020"/>
      <c r="BO113" s="1020"/>
      <c r="BP113" s="1021"/>
      <c r="BQ113" s="989">
        <v>113541</v>
      </c>
      <c r="BR113" s="990"/>
      <c r="BS113" s="990"/>
      <c r="BT113" s="990"/>
      <c r="BU113" s="990"/>
      <c r="BV113" s="990">
        <v>87931</v>
      </c>
      <c r="BW113" s="990"/>
      <c r="BX113" s="990"/>
      <c r="BY113" s="990"/>
      <c r="BZ113" s="990"/>
      <c r="CA113" s="990">
        <v>62217</v>
      </c>
      <c r="CB113" s="990"/>
      <c r="CC113" s="990"/>
      <c r="CD113" s="990"/>
      <c r="CE113" s="990"/>
      <c r="CF113" s="984">
        <v>1.4</v>
      </c>
      <c r="CG113" s="985"/>
      <c r="CH113" s="985"/>
      <c r="CI113" s="985"/>
      <c r="CJ113" s="985"/>
      <c r="CK113" s="1015"/>
      <c r="CL113" s="1016"/>
      <c r="CM113" s="986" t="s">
        <v>439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440</v>
      </c>
      <c r="DH113" s="1029"/>
      <c r="DI113" s="1029"/>
      <c r="DJ113" s="1029"/>
      <c r="DK113" s="1030"/>
      <c r="DL113" s="1031" t="s">
        <v>122</v>
      </c>
      <c r="DM113" s="1029"/>
      <c r="DN113" s="1029"/>
      <c r="DO113" s="1029"/>
      <c r="DP113" s="1030"/>
      <c r="DQ113" s="1031" t="s">
        <v>122</v>
      </c>
      <c r="DR113" s="1029"/>
      <c r="DS113" s="1029"/>
      <c r="DT113" s="1029"/>
      <c r="DU113" s="1030"/>
      <c r="DV113" s="1032" t="s">
        <v>428</v>
      </c>
      <c r="DW113" s="1033"/>
      <c r="DX113" s="1033"/>
      <c r="DY113" s="1033"/>
      <c r="DZ113" s="1034"/>
    </row>
    <row r="114" spans="1:130" s="226" customFormat="1" ht="26.25" customHeight="1">
      <c r="A114" s="1024"/>
      <c r="B114" s="1025"/>
      <c r="C114" s="1020" t="s">
        <v>441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24644</v>
      </c>
      <c r="AB114" s="1029"/>
      <c r="AC114" s="1029"/>
      <c r="AD114" s="1029"/>
      <c r="AE114" s="1030"/>
      <c r="AF114" s="1031">
        <v>22029</v>
      </c>
      <c r="AG114" s="1029"/>
      <c r="AH114" s="1029"/>
      <c r="AI114" s="1029"/>
      <c r="AJ114" s="1030"/>
      <c r="AK114" s="1031">
        <v>22054</v>
      </c>
      <c r="AL114" s="1029"/>
      <c r="AM114" s="1029"/>
      <c r="AN114" s="1029"/>
      <c r="AO114" s="1030"/>
      <c r="AP114" s="1032">
        <v>0.5</v>
      </c>
      <c r="AQ114" s="1033"/>
      <c r="AR114" s="1033"/>
      <c r="AS114" s="1033"/>
      <c r="AT114" s="1034"/>
      <c r="AU114" s="970"/>
      <c r="AV114" s="971"/>
      <c r="AW114" s="971"/>
      <c r="AX114" s="971"/>
      <c r="AY114" s="971"/>
      <c r="AZ114" s="1019" t="s">
        <v>442</v>
      </c>
      <c r="BA114" s="1020"/>
      <c r="BB114" s="1020"/>
      <c r="BC114" s="1020"/>
      <c r="BD114" s="1020"/>
      <c r="BE114" s="1020"/>
      <c r="BF114" s="1020"/>
      <c r="BG114" s="1020"/>
      <c r="BH114" s="1020"/>
      <c r="BI114" s="1020"/>
      <c r="BJ114" s="1020"/>
      <c r="BK114" s="1020"/>
      <c r="BL114" s="1020"/>
      <c r="BM114" s="1020"/>
      <c r="BN114" s="1020"/>
      <c r="BO114" s="1020"/>
      <c r="BP114" s="1021"/>
      <c r="BQ114" s="989">
        <v>1430849</v>
      </c>
      <c r="BR114" s="990"/>
      <c r="BS114" s="990"/>
      <c r="BT114" s="990"/>
      <c r="BU114" s="990"/>
      <c r="BV114" s="990">
        <v>1384246</v>
      </c>
      <c r="BW114" s="990"/>
      <c r="BX114" s="990"/>
      <c r="BY114" s="990"/>
      <c r="BZ114" s="990"/>
      <c r="CA114" s="990">
        <v>1357100</v>
      </c>
      <c r="CB114" s="990"/>
      <c r="CC114" s="990"/>
      <c r="CD114" s="990"/>
      <c r="CE114" s="990"/>
      <c r="CF114" s="984">
        <v>30.7</v>
      </c>
      <c r="CG114" s="985"/>
      <c r="CH114" s="985"/>
      <c r="CI114" s="985"/>
      <c r="CJ114" s="985"/>
      <c r="CK114" s="1015"/>
      <c r="CL114" s="1016"/>
      <c r="CM114" s="986" t="s">
        <v>443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427</v>
      </c>
      <c r="DH114" s="1029"/>
      <c r="DI114" s="1029"/>
      <c r="DJ114" s="1029"/>
      <c r="DK114" s="1030"/>
      <c r="DL114" s="1031" t="s">
        <v>428</v>
      </c>
      <c r="DM114" s="1029"/>
      <c r="DN114" s="1029"/>
      <c r="DO114" s="1029"/>
      <c r="DP114" s="1030"/>
      <c r="DQ114" s="1031" t="s">
        <v>435</v>
      </c>
      <c r="DR114" s="1029"/>
      <c r="DS114" s="1029"/>
      <c r="DT114" s="1029"/>
      <c r="DU114" s="1030"/>
      <c r="DV114" s="1032" t="s">
        <v>379</v>
      </c>
      <c r="DW114" s="1033"/>
      <c r="DX114" s="1033"/>
      <c r="DY114" s="1033"/>
      <c r="DZ114" s="1034"/>
    </row>
    <row r="115" spans="1:130" s="226" customFormat="1" ht="26.25" customHeight="1">
      <c r="A115" s="1024"/>
      <c r="B115" s="1025"/>
      <c r="C115" s="1020" t="s">
        <v>444</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20374</v>
      </c>
      <c r="AB115" s="1004"/>
      <c r="AC115" s="1004"/>
      <c r="AD115" s="1004"/>
      <c r="AE115" s="1005"/>
      <c r="AF115" s="1006">
        <v>17424</v>
      </c>
      <c r="AG115" s="1004"/>
      <c r="AH115" s="1004"/>
      <c r="AI115" s="1004"/>
      <c r="AJ115" s="1005"/>
      <c r="AK115" s="1006">
        <v>14595</v>
      </c>
      <c r="AL115" s="1004"/>
      <c r="AM115" s="1004"/>
      <c r="AN115" s="1004"/>
      <c r="AO115" s="1005"/>
      <c r="AP115" s="1007">
        <v>0.3</v>
      </c>
      <c r="AQ115" s="1008"/>
      <c r="AR115" s="1008"/>
      <c r="AS115" s="1008"/>
      <c r="AT115" s="1009"/>
      <c r="AU115" s="970"/>
      <c r="AV115" s="971"/>
      <c r="AW115" s="971"/>
      <c r="AX115" s="971"/>
      <c r="AY115" s="971"/>
      <c r="AZ115" s="1019" t="s">
        <v>445</v>
      </c>
      <c r="BA115" s="1020"/>
      <c r="BB115" s="1020"/>
      <c r="BC115" s="1020"/>
      <c r="BD115" s="1020"/>
      <c r="BE115" s="1020"/>
      <c r="BF115" s="1020"/>
      <c r="BG115" s="1020"/>
      <c r="BH115" s="1020"/>
      <c r="BI115" s="1020"/>
      <c r="BJ115" s="1020"/>
      <c r="BK115" s="1020"/>
      <c r="BL115" s="1020"/>
      <c r="BM115" s="1020"/>
      <c r="BN115" s="1020"/>
      <c r="BO115" s="1020"/>
      <c r="BP115" s="1021"/>
      <c r="BQ115" s="989" t="s">
        <v>446</v>
      </c>
      <c r="BR115" s="990"/>
      <c r="BS115" s="990"/>
      <c r="BT115" s="990"/>
      <c r="BU115" s="990"/>
      <c r="BV115" s="990" t="s">
        <v>446</v>
      </c>
      <c r="BW115" s="990"/>
      <c r="BX115" s="990"/>
      <c r="BY115" s="990"/>
      <c r="BZ115" s="990"/>
      <c r="CA115" s="990" t="s">
        <v>122</v>
      </c>
      <c r="CB115" s="990"/>
      <c r="CC115" s="990"/>
      <c r="CD115" s="990"/>
      <c r="CE115" s="990"/>
      <c r="CF115" s="984" t="s">
        <v>446</v>
      </c>
      <c r="CG115" s="985"/>
      <c r="CH115" s="985"/>
      <c r="CI115" s="985"/>
      <c r="CJ115" s="985"/>
      <c r="CK115" s="1015"/>
      <c r="CL115" s="1016"/>
      <c r="CM115" s="1019" t="s">
        <v>447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400</v>
      </c>
      <c r="DH115" s="1029"/>
      <c r="DI115" s="1029"/>
      <c r="DJ115" s="1029"/>
      <c r="DK115" s="1030"/>
      <c r="DL115" s="1031" t="s">
        <v>428</v>
      </c>
      <c r="DM115" s="1029"/>
      <c r="DN115" s="1029"/>
      <c r="DO115" s="1029"/>
      <c r="DP115" s="1030"/>
      <c r="DQ115" s="1031" t="s">
        <v>448</v>
      </c>
      <c r="DR115" s="1029"/>
      <c r="DS115" s="1029"/>
      <c r="DT115" s="1029"/>
      <c r="DU115" s="1030"/>
      <c r="DV115" s="1032" t="s">
        <v>122</v>
      </c>
      <c r="DW115" s="1033"/>
      <c r="DX115" s="1033"/>
      <c r="DY115" s="1033"/>
      <c r="DZ115" s="1034"/>
    </row>
    <row r="116" spans="1:130" s="226" customFormat="1" ht="26.25" customHeight="1">
      <c r="A116" s="1026"/>
      <c r="B116" s="1027"/>
      <c r="C116" s="1035" t="s">
        <v>449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924</v>
      </c>
      <c r="AB116" s="1029"/>
      <c r="AC116" s="1029"/>
      <c r="AD116" s="1029"/>
      <c r="AE116" s="1030"/>
      <c r="AF116" s="1031">
        <v>337</v>
      </c>
      <c r="AG116" s="1029"/>
      <c r="AH116" s="1029"/>
      <c r="AI116" s="1029"/>
      <c r="AJ116" s="1030"/>
      <c r="AK116" s="1031">
        <v>368</v>
      </c>
      <c r="AL116" s="1029"/>
      <c r="AM116" s="1029"/>
      <c r="AN116" s="1029"/>
      <c r="AO116" s="1030"/>
      <c r="AP116" s="1032">
        <v>0</v>
      </c>
      <c r="AQ116" s="1033"/>
      <c r="AR116" s="1033"/>
      <c r="AS116" s="1033"/>
      <c r="AT116" s="1034"/>
      <c r="AU116" s="970"/>
      <c r="AV116" s="971"/>
      <c r="AW116" s="971"/>
      <c r="AX116" s="971"/>
      <c r="AY116" s="971"/>
      <c r="AZ116" s="1037" t="s">
        <v>450</v>
      </c>
      <c r="BA116" s="1038"/>
      <c r="BB116" s="1038"/>
      <c r="BC116" s="1038"/>
      <c r="BD116" s="1038"/>
      <c r="BE116" s="1038"/>
      <c r="BF116" s="1038"/>
      <c r="BG116" s="1038"/>
      <c r="BH116" s="1038"/>
      <c r="BI116" s="1038"/>
      <c r="BJ116" s="1038"/>
      <c r="BK116" s="1038"/>
      <c r="BL116" s="1038"/>
      <c r="BM116" s="1038"/>
      <c r="BN116" s="1038"/>
      <c r="BO116" s="1038"/>
      <c r="BP116" s="1039"/>
      <c r="BQ116" s="989" t="s">
        <v>440</v>
      </c>
      <c r="BR116" s="990"/>
      <c r="BS116" s="990"/>
      <c r="BT116" s="990"/>
      <c r="BU116" s="990"/>
      <c r="BV116" s="990" t="s">
        <v>428</v>
      </c>
      <c r="BW116" s="990"/>
      <c r="BX116" s="990"/>
      <c r="BY116" s="990"/>
      <c r="BZ116" s="990"/>
      <c r="CA116" s="990" t="s">
        <v>440</v>
      </c>
      <c r="CB116" s="990"/>
      <c r="CC116" s="990"/>
      <c r="CD116" s="990"/>
      <c r="CE116" s="990"/>
      <c r="CF116" s="984" t="s">
        <v>440</v>
      </c>
      <c r="CG116" s="985"/>
      <c r="CH116" s="985"/>
      <c r="CI116" s="985"/>
      <c r="CJ116" s="985"/>
      <c r="CK116" s="1015"/>
      <c r="CL116" s="1016"/>
      <c r="CM116" s="986" t="s">
        <v>451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122</v>
      </c>
      <c r="DH116" s="1029"/>
      <c r="DI116" s="1029"/>
      <c r="DJ116" s="1029"/>
      <c r="DK116" s="1030"/>
      <c r="DL116" s="1031" t="s">
        <v>400</v>
      </c>
      <c r="DM116" s="1029"/>
      <c r="DN116" s="1029"/>
      <c r="DO116" s="1029"/>
      <c r="DP116" s="1030"/>
      <c r="DQ116" s="1031" t="s">
        <v>435</v>
      </c>
      <c r="DR116" s="1029"/>
      <c r="DS116" s="1029"/>
      <c r="DT116" s="1029"/>
      <c r="DU116" s="1030"/>
      <c r="DV116" s="1032" t="s">
        <v>440</v>
      </c>
      <c r="DW116" s="1033"/>
      <c r="DX116" s="1033"/>
      <c r="DY116" s="1033"/>
      <c r="DZ116" s="1034"/>
    </row>
    <row r="117" spans="1:130" s="226" customFormat="1" ht="26.25" customHeight="1">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452</v>
      </c>
      <c r="Z117" s="956"/>
      <c r="AA117" s="1046">
        <v>1204064</v>
      </c>
      <c r="AB117" s="1047"/>
      <c r="AC117" s="1047"/>
      <c r="AD117" s="1047"/>
      <c r="AE117" s="1048"/>
      <c r="AF117" s="1049">
        <v>1210795</v>
      </c>
      <c r="AG117" s="1047"/>
      <c r="AH117" s="1047"/>
      <c r="AI117" s="1047"/>
      <c r="AJ117" s="1048"/>
      <c r="AK117" s="1049">
        <v>1200965</v>
      </c>
      <c r="AL117" s="1047"/>
      <c r="AM117" s="1047"/>
      <c r="AN117" s="1047"/>
      <c r="AO117" s="1048"/>
      <c r="AP117" s="1050"/>
      <c r="AQ117" s="1051"/>
      <c r="AR117" s="1051"/>
      <c r="AS117" s="1051"/>
      <c r="AT117" s="1052"/>
      <c r="AU117" s="970"/>
      <c r="AV117" s="971"/>
      <c r="AW117" s="971"/>
      <c r="AX117" s="971"/>
      <c r="AY117" s="971"/>
      <c r="AZ117" s="1037" t="s">
        <v>453</v>
      </c>
      <c r="BA117" s="1038"/>
      <c r="BB117" s="1038"/>
      <c r="BC117" s="1038"/>
      <c r="BD117" s="1038"/>
      <c r="BE117" s="1038"/>
      <c r="BF117" s="1038"/>
      <c r="BG117" s="1038"/>
      <c r="BH117" s="1038"/>
      <c r="BI117" s="1038"/>
      <c r="BJ117" s="1038"/>
      <c r="BK117" s="1038"/>
      <c r="BL117" s="1038"/>
      <c r="BM117" s="1038"/>
      <c r="BN117" s="1038"/>
      <c r="BO117" s="1038"/>
      <c r="BP117" s="1039"/>
      <c r="BQ117" s="989" t="s">
        <v>424</v>
      </c>
      <c r="BR117" s="990"/>
      <c r="BS117" s="990"/>
      <c r="BT117" s="990"/>
      <c r="BU117" s="990"/>
      <c r="BV117" s="990" t="s">
        <v>440</v>
      </c>
      <c r="BW117" s="990"/>
      <c r="BX117" s="990"/>
      <c r="BY117" s="990"/>
      <c r="BZ117" s="990"/>
      <c r="CA117" s="990" t="s">
        <v>379</v>
      </c>
      <c r="CB117" s="990"/>
      <c r="CC117" s="990"/>
      <c r="CD117" s="990"/>
      <c r="CE117" s="990"/>
      <c r="CF117" s="984" t="s">
        <v>400</v>
      </c>
      <c r="CG117" s="985"/>
      <c r="CH117" s="985"/>
      <c r="CI117" s="985"/>
      <c r="CJ117" s="985"/>
      <c r="CK117" s="1015"/>
      <c r="CL117" s="1016"/>
      <c r="CM117" s="986" t="s">
        <v>454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435</v>
      </c>
      <c r="DH117" s="1029"/>
      <c r="DI117" s="1029"/>
      <c r="DJ117" s="1029"/>
      <c r="DK117" s="1030"/>
      <c r="DL117" s="1031" t="s">
        <v>122</v>
      </c>
      <c r="DM117" s="1029"/>
      <c r="DN117" s="1029"/>
      <c r="DO117" s="1029"/>
      <c r="DP117" s="1030"/>
      <c r="DQ117" s="1031" t="s">
        <v>122</v>
      </c>
      <c r="DR117" s="1029"/>
      <c r="DS117" s="1029"/>
      <c r="DT117" s="1029"/>
      <c r="DU117" s="1030"/>
      <c r="DV117" s="1032" t="s">
        <v>455</v>
      </c>
      <c r="DW117" s="1033"/>
      <c r="DX117" s="1033"/>
      <c r="DY117" s="1033"/>
      <c r="DZ117" s="1034"/>
    </row>
    <row r="118" spans="1:130" s="226" customFormat="1" ht="26.25" customHeight="1">
      <c r="A118" s="974" t="s">
        <v>419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417</v>
      </c>
      <c r="AB118" s="955"/>
      <c r="AC118" s="955"/>
      <c r="AD118" s="955"/>
      <c r="AE118" s="956"/>
      <c r="AF118" s="954" t="s">
        <v>297</v>
      </c>
      <c r="AG118" s="955"/>
      <c r="AH118" s="955"/>
      <c r="AI118" s="955"/>
      <c r="AJ118" s="956"/>
      <c r="AK118" s="954" t="s">
        <v>296</v>
      </c>
      <c r="AL118" s="955"/>
      <c r="AM118" s="955"/>
      <c r="AN118" s="955"/>
      <c r="AO118" s="956"/>
      <c r="AP118" s="1041" t="s">
        <v>418</v>
      </c>
      <c r="AQ118" s="1042"/>
      <c r="AR118" s="1042"/>
      <c r="AS118" s="1042"/>
      <c r="AT118" s="1043"/>
      <c r="AU118" s="970"/>
      <c r="AV118" s="971"/>
      <c r="AW118" s="971"/>
      <c r="AX118" s="971"/>
      <c r="AY118" s="971"/>
      <c r="AZ118" s="1044" t="s">
        <v>456</v>
      </c>
      <c r="BA118" s="1035"/>
      <c r="BB118" s="1035"/>
      <c r="BC118" s="1035"/>
      <c r="BD118" s="1035"/>
      <c r="BE118" s="1035"/>
      <c r="BF118" s="1035"/>
      <c r="BG118" s="1035"/>
      <c r="BH118" s="1035"/>
      <c r="BI118" s="1035"/>
      <c r="BJ118" s="1035"/>
      <c r="BK118" s="1035"/>
      <c r="BL118" s="1035"/>
      <c r="BM118" s="1035"/>
      <c r="BN118" s="1035"/>
      <c r="BO118" s="1035"/>
      <c r="BP118" s="1036"/>
      <c r="BQ118" s="1067" t="s">
        <v>400</v>
      </c>
      <c r="BR118" s="1068"/>
      <c r="BS118" s="1068"/>
      <c r="BT118" s="1068"/>
      <c r="BU118" s="1068"/>
      <c r="BV118" s="1068" t="s">
        <v>446</v>
      </c>
      <c r="BW118" s="1068"/>
      <c r="BX118" s="1068"/>
      <c r="BY118" s="1068"/>
      <c r="BZ118" s="1068"/>
      <c r="CA118" s="1068" t="s">
        <v>424</v>
      </c>
      <c r="CB118" s="1068"/>
      <c r="CC118" s="1068"/>
      <c r="CD118" s="1068"/>
      <c r="CE118" s="1068"/>
      <c r="CF118" s="984" t="s">
        <v>428</v>
      </c>
      <c r="CG118" s="985"/>
      <c r="CH118" s="985"/>
      <c r="CI118" s="985"/>
      <c r="CJ118" s="985"/>
      <c r="CK118" s="1015"/>
      <c r="CL118" s="1016"/>
      <c r="CM118" s="986" t="s">
        <v>457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122</v>
      </c>
      <c r="DH118" s="1029"/>
      <c r="DI118" s="1029"/>
      <c r="DJ118" s="1029"/>
      <c r="DK118" s="1030"/>
      <c r="DL118" s="1031" t="s">
        <v>427</v>
      </c>
      <c r="DM118" s="1029"/>
      <c r="DN118" s="1029"/>
      <c r="DO118" s="1029"/>
      <c r="DP118" s="1030"/>
      <c r="DQ118" s="1031" t="s">
        <v>424</v>
      </c>
      <c r="DR118" s="1029"/>
      <c r="DS118" s="1029"/>
      <c r="DT118" s="1029"/>
      <c r="DU118" s="1030"/>
      <c r="DV118" s="1032" t="s">
        <v>455</v>
      </c>
      <c r="DW118" s="1033"/>
      <c r="DX118" s="1033"/>
      <c r="DY118" s="1033"/>
      <c r="DZ118" s="1034"/>
    </row>
    <row r="119" spans="1:130" s="226" customFormat="1" ht="26.25" customHeight="1">
      <c r="A119" s="1128" t="s">
        <v>422</v>
      </c>
      <c r="B119" s="1014"/>
      <c r="C119" s="993" t="s">
        <v>423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379</v>
      </c>
      <c r="AB119" s="962"/>
      <c r="AC119" s="962"/>
      <c r="AD119" s="962"/>
      <c r="AE119" s="963"/>
      <c r="AF119" s="964" t="s">
        <v>458</v>
      </c>
      <c r="AG119" s="962"/>
      <c r="AH119" s="962"/>
      <c r="AI119" s="962"/>
      <c r="AJ119" s="963"/>
      <c r="AK119" s="964" t="s">
        <v>122</v>
      </c>
      <c r="AL119" s="962"/>
      <c r="AM119" s="962"/>
      <c r="AN119" s="962"/>
      <c r="AO119" s="963"/>
      <c r="AP119" s="965" t="s">
        <v>424</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459</v>
      </c>
      <c r="BP119" s="1076"/>
      <c r="BQ119" s="1067">
        <v>13235330</v>
      </c>
      <c r="BR119" s="1068"/>
      <c r="BS119" s="1068"/>
      <c r="BT119" s="1068"/>
      <c r="BU119" s="1068"/>
      <c r="BV119" s="1068">
        <v>13040267</v>
      </c>
      <c r="BW119" s="1068"/>
      <c r="BX119" s="1068"/>
      <c r="BY119" s="1068"/>
      <c r="BZ119" s="1068"/>
      <c r="CA119" s="1068">
        <v>13647869</v>
      </c>
      <c r="CB119" s="1068"/>
      <c r="CC119" s="1068"/>
      <c r="CD119" s="1068"/>
      <c r="CE119" s="1068"/>
      <c r="CF119" s="1069"/>
      <c r="CG119" s="1070"/>
      <c r="CH119" s="1070"/>
      <c r="CI119" s="1070"/>
      <c r="CJ119" s="1071"/>
      <c r="CK119" s="1017"/>
      <c r="CL119" s="1018"/>
      <c r="CM119" s="1072" t="s">
        <v>460</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27453</v>
      </c>
      <c r="DH119" s="1054"/>
      <c r="DI119" s="1054"/>
      <c r="DJ119" s="1054"/>
      <c r="DK119" s="1055"/>
      <c r="DL119" s="1053">
        <v>17037</v>
      </c>
      <c r="DM119" s="1054"/>
      <c r="DN119" s="1054"/>
      <c r="DO119" s="1054"/>
      <c r="DP119" s="1055"/>
      <c r="DQ119" s="1053">
        <v>8256</v>
      </c>
      <c r="DR119" s="1054"/>
      <c r="DS119" s="1054"/>
      <c r="DT119" s="1054"/>
      <c r="DU119" s="1055"/>
      <c r="DV119" s="1056">
        <v>0.2</v>
      </c>
      <c r="DW119" s="1057"/>
      <c r="DX119" s="1057"/>
      <c r="DY119" s="1057"/>
      <c r="DZ119" s="1058"/>
    </row>
    <row r="120" spans="1:130" s="226" customFormat="1" ht="26.25" customHeight="1">
      <c r="A120" s="1129"/>
      <c r="B120" s="1016"/>
      <c r="C120" s="986" t="s">
        <v>430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379</v>
      </c>
      <c r="AB120" s="1029"/>
      <c r="AC120" s="1029"/>
      <c r="AD120" s="1029"/>
      <c r="AE120" s="1030"/>
      <c r="AF120" s="1031" t="s">
        <v>440</v>
      </c>
      <c r="AG120" s="1029"/>
      <c r="AH120" s="1029"/>
      <c r="AI120" s="1029"/>
      <c r="AJ120" s="1030"/>
      <c r="AK120" s="1031" t="s">
        <v>458</v>
      </c>
      <c r="AL120" s="1029"/>
      <c r="AM120" s="1029"/>
      <c r="AN120" s="1029"/>
      <c r="AO120" s="1030"/>
      <c r="AP120" s="1032" t="s">
        <v>379</v>
      </c>
      <c r="AQ120" s="1033"/>
      <c r="AR120" s="1033"/>
      <c r="AS120" s="1033"/>
      <c r="AT120" s="1034"/>
      <c r="AU120" s="1059" t="s">
        <v>461</v>
      </c>
      <c r="AV120" s="1060"/>
      <c r="AW120" s="1060"/>
      <c r="AX120" s="1060"/>
      <c r="AY120" s="1061"/>
      <c r="AZ120" s="1010" t="s">
        <v>462</v>
      </c>
      <c r="BA120" s="959"/>
      <c r="BB120" s="959"/>
      <c r="BC120" s="959"/>
      <c r="BD120" s="959"/>
      <c r="BE120" s="959"/>
      <c r="BF120" s="959"/>
      <c r="BG120" s="959"/>
      <c r="BH120" s="959"/>
      <c r="BI120" s="959"/>
      <c r="BJ120" s="959"/>
      <c r="BK120" s="959"/>
      <c r="BL120" s="959"/>
      <c r="BM120" s="959"/>
      <c r="BN120" s="959"/>
      <c r="BO120" s="959"/>
      <c r="BP120" s="960"/>
      <c r="BQ120" s="996">
        <v>7527731</v>
      </c>
      <c r="BR120" s="997"/>
      <c r="BS120" s="997"/>
      <c r="BT120" s="997"/>
      <c r="BU120" s="997"/>
      <c r="BV120" s="997">
        <v>7269253</v>
      </c>
      <c r="BW120" s="997"/>
      <c r="BX120" s="997"/>
      <c r="BY120" s="997"/>
      <c r="BZ120" s="997"/>
      <c r="CA120" s="997">
        <v>7287798</v>
      </c>
      <c r="CB120" s="997"/>
      <c r="CC120" s="997"/>
      <c r="CD120" s="997"/>
      <c r="CE120" s="997"/>
      <c r="CF120" s="1011">
        <v>164.9</v>
      </c>
      <c r="CG120" s="1012"/>
      <c r="CH120" s="1012"/>
      <c r="CI120" s="1012"/>
      <c r="CJ120" s="1012"/>
      <c r="CK120" s="1077" t="s">
        <v>463</v>
      </c>
      <c r="CL120" s="1078"/>
      <c r="CM120" s="1078"/>
      <c r="CN120" s="1078"/>
      <c r="CO120" s="1079"/>
      <c r="CP120" s="1085" t="s">
        <v>464</v>
      </c>
      <c r="CQ120" s="1086"/>
      <c r="CR120" s="1086"/>
      <c r="CS120" s="1086"/>
      <c r="CT120" s="1086"/>
      <c r="CU120" s="1086"/>
      <c r="CV120" s="1086"/>
      <c r="CW120" s="1086"/>
      <c r="CX120" s="1086"/>
      <c r="CY120" s="1086"/>
      <c r="CZ120" s="1086"/>
      <c r="DA120" s="1086"/>
      <c r="DB120" s="1086"/>
      <c r="DC120" s="1086"/>
      <c r="DD120" s="1086"/>
      <c r="DE120" s="1086"/>
      <c r="DF120" s="1087"/>
      <c r="DG120" s="996">
        <v>1754544</v>
      </c>
      <c r="DH120" s="997"/>
      <c r="DI120" s="997"/>
      <c r="DJ120" s="997"/>
      <c r="DK120" s="997"/>
      <c r="DL120" s="997">
        <v>1703965</v>
      </c>
      <c r="DM120" s="997"/>
      <c r="DN120" s="997"/>
      <c r="DO120" s="997"/>
      <c r="DP120" s="997"/>
      <c r="DQ120" s="997">
        <v>1635534</v>
      </c>
      <c r="DR120" s="997"/>
      <c r="DS120" s="997"/>
      <c r="DT120" s="997"/>
      <c r="DU120" s="997"/>
      <c r="DV120" s="998">
        <v>37</v>
      </c>
      <c r="DW120" s="998"/>
      <c r="DX120" s="998"/>
      <c r="DY120" s="998"/>
      <c r="DZ120" s="999"/>
    </row>
    <row r="121" spans="1:130" s="226" customFormat="1" ht="26.25" customHeight="1">
      <c r="A121" s="1129"/>
      <c r="B121" s="1016"/>
      <c r="C121" s="1037" t="s">
        <v>465</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435</v>
      </c>
      <c r="AB121" s="1029"/>
      <c r="AC121" s="1029"/>
      <c r="AD121" s="1029"/>
      <c r="AE121" s="1030"/>
      <c r="AF121" s="1031" t="s">
        <v>440</v>
      </c>
      <c r="AG121" s="1029"/>
      <c r="AH121" s="1029"/>
      <c r="AI121" s="1029"/>
      <c r="AJ121" s="1030"/>
      <c r="AK121" s="1031" t="s">
        <v>435</v>
      </c>
      <c r="AL121" s="1029"/>
      <c r="AM121" s="1029"/>
      <c r="AN121" s="1029"/>
      <c r="AO121" s="1030"/>
      <c r="AP121" s="1032" t="s">
        <v>400</v>
      </c>
      <c r="AQ121" s="1033"/>
      <c r="AR121" s="1033"/>
      <c r="AS121" s="1033"/>
      <c r="AT121" s="1034"/>
      <c r="AU121" s="1062"/>
      <c r="AV121" s="1063"/>
      <c r="AW121" s="1063"/>
      <c r="AX121" s="1063"/>
      <c r="AY121" s="1064"/>
      <c r="AZ121" s="1019" t="s">
        <v>466</v>
      </c>
      <c r="BA121" s="1020"/>
      <c r="BB121" s="1020"/>
      <c r="BC121" s="1020"/>
      <c r="BD121" s="1020"/>
      <c r="BE121" s="1020"/>
      <c r="BF121" s="1020"/>
      <c r="BG121" s="1020"/>
      <c r="BH121" s="1020"/>
      <c r="BI121" s="1020"/>
      <c r="BJ121" s="1020"/>
      <c r="BK121" s="1020"/>
      <c r="BL121" s="1020"/>
      <c r="BM121" s="1020"/>
      <c r="BN121" s="1020"/>
      <c r="BO121" s="1020"/>
      <c r="BP121" s="1021"/>
      <c r="BQ121" s="989">
        <v>427773</v>
      </c>
      <c r="BR121" s="990"/>
      <c r="BS121" s="990"/>
      <c r="BT121" s="990"/>
      <c r="BU121" s="990"/>
      <c r="BV121" s="990">
        <v>377052</v>
      </c>
      <c r="BW121" s="990"/>
      <c r="BX121" s="990"/>
      <c r="BY121" s="990"/>
      <c r="BZ121" s="990"/>
      <c r="CA121" s="990">
        <v>338585</v>
      </c>
      <c r="CB121" s="990"/>
      <c r="CC121" s="990"/>
      <c r="CD121" s="990"/>
      <c r="CE121" s="990"/>
      <c r="CF121" s="984">
        <v>7.7</v>
      </c>
      <c r="CG121" s="985"/>
      <c r="CH121" s="985"/>
      <c r="CI121" s="985"/>
      <c r="CJ121" s="985"/>
      <c r="CK121" s="1080"/>
      <c r="CL121" s="1081"/>
      <c r="CM121" s="1081"/>
      <c r="CN121" s="1081"/>
      <c r="CO121" s="1082"/>
      <c r="CP121" s="1090" t="s">
        <v>467</v>
      </c>
      <c r="CQ121" s="1091"/>
      <c r="CR121" s="1091"/>
      <c r="CS121" s="1091"/>
      <c r="CT121" s="1091"/>
      <c r="CU121" s="1091"/>
      <c r="CV121" s="1091"/>
      <c r="CW121" s="1091"/>
      <c r="CX121" s="1091"/>
      <c r="CY121" s="1091"/>
      <c r="CZ121" s="1091"/>
      <c r="DA121" s="1091"/>
      <c r="DB121" s="1091"/>
      <c r="DC121" s="1091"/>
      <c r="DD121" s="1091"/>
      <c r="DE121" s="1091"/>
      <c r="DF121" s="1092"/>
      <c r="DG121" s="989">
        <v>76116</v>
      </c>
      <c r="DH121" s="990"/>
      <c r="DI121" s="990"/>
      <c r="DJ121" s="990"/>
      <c r="DK121" s="990"/>
      <c r="DL121" s="990">
        <v>72700</v>
      </c>
      <c r="DM121" s="990"/>
      <c r="DN121" s="990"/>
      <c r="DO121" s="990"/>
      <c r="DP121" s="990"/>
      <c r="DQ121" s="990">
        <v>125800</v>
      </c>
      <c r="DR121" s="990"/>
      <c r="DS121" s="990"/>
      <c r="DT121" s="990"/>
      <c r="DU121" s="990"/>
      <c r="DV121" s="991">
        <v>2.8</v>
      </c>
      <c r="DW121" s="991"/>
      <c r="DX121" s="991"/>
      <c r="DY121" s="991"/>
      <c r="DZ121" s="992"/>
    </row>
    <row r="122" spans="1:130" s="226" customFormat="1" ht="26.25" customHeight="1">
      <c r="A122" s="1129"/>
      <c r="B122" s="1016"/>
      <c r="C122" s="986" t="s">
        <v>443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428</v>
      </c>
      <c r="AB122" s="1029"/>
      <c r="AC122" s="1029"/>
      <c r="AD122" s="1029"/>
      <c r="AE122" s="1030"/>
      <c r="AF122" s="1031" t="s">
        <v>122</v>
      </c>
      <c r="AG122" s="1029"/>
      <c r="AH122" s="1029"/>
      <c r="AI122" s="1029"/>
      <c r="AJ122" s="1030"/>
      <c r="AK122" s="1031" t="s">
        <v>424</v>
      </c>
      <c r="AL122" s="1029"/>
      <c r="AM122" s="1029"/>
      <c r="AN122" s="1029"/>
      <c r="AO122" s="1030"/>
      <c r="AP122" s="1032" t="s">
        <v>379</v>
      </c>
      <c r="AQ122" s="1033"/>
      <c r="AR122" s="1033"/>
      <c r="AS122" s="1033"/>
      <c r="AT122" s="1034"/>
      <c r="AU122" s="1062"/>
      <c r="AV122" s="1063"/>
      <c r="AW122" s="1063"/>
      <c r="AX122" s="1063"/>
      <c r="AY122" s="1064"/>
      <c r="AZ122" s="1044" t="s">
        <v>468</v>
      </c>
      <c r="BA122" s="1035"/>
      <c r="BB122" s="1035"/>
      <c r="BC122" s="1035"/>
      <c r="BD122" s="1035"/>
      <c r="BE122" s="1035"/>
      <c r="BF122" s="1035"/>
      <c r="BG122" s="1035"/>
      <c r="BH122" s="1035"/>
      <c r="BI122" s="1035"/>
      <c r="BJ122" s="1035"/>
      <c r="BK122" s="1035"/>
      <c r="BL122" s="1035"/>
      <c r="BM122" s="1035"/>
      <c r="BN122" s="1035"/>
      <c r="BO122" s="1035"/>
      <c r="BP122" s="1036"/>
      <c r="BQ122" s="1067">
        <v>8256537</v>
      </c>
      <c r="BR122" s="1068"/>
      <c r="BS122" s="1068"/>
      <c r="BT122" s="1068"/>
      <c r="BU122" s="1068"/>
      <c r="BV122" s="1068">
        <v>8175412</v>
      </c>
      <c r="BW122" s="1068"/>
      <c r="BX122" s="1068"/>
      <c r="BY122" s="1068"/>
      <c r="BZ122" s="1068"/>
      <c r="CA122" s="1068">
        <v>8837356</v>
      </c>
      <c r="CB122" s="1068"/>
      <c r="CC122" s="1068"/>
      <c r="CD122" s="1068"/>
      <c r="CE122" s="1068"/>
      <c r="CF122" s="1088">
        <v>199.9</v>
      </c>
      <c r="CG122" s="1089"/>
      <c r="CH122" s="1089"/>
      <c r="CI122" s="1089"/>
      <c r="CJ122" s="1089"/>
      <c r="CK122" s="1080"/>
      <c r="CL122" s="1081"/>
      <c r="CM122" s="1081"/>
      <c r="CN122" s="1081"/>
      <c r="CO122" s="1082"/>
      <c r="CP122" s="1090" t="s">
        <v>469</v>
      </c>
      <c r="CQ122" s="1091"/>
      <c r="CR122" s="1091"/>
      <c r="CS122" s="1091"/>
      <c r="CT122" s="1091"/>
      <c r="CU122" s="1091"/>
      <c r="CV122" s="1091"/>
      <c r="CW122" s="1091"/>
      <c r="CX122" s="1091"/>
      <c r="CY122" s="1091"/>
      <c r="CZ122" s="1091"/>
      <c r="DA122" s="1091"/>
      <c r="DB122" s="1091"/>
      <c r="DC122" s="1091"/>
      <c r="DD122" s="1091"/>
      <c r="DE122" s="1091"/>
      <c r="DF122" s="1092"/>
      <c r="DG122" s="989">
        <v>33507</v>
      </c>
      <c r="DH122" s="990"/>
      <c r="DI122" s="990"/>
      <c r="DJ122" s="990"/>
      <c r="DK122" s="990"/>
      <c r="DL122" s="990">
        <v>34042</v>
      </c>
      <c r="DM122" s="990"/>
      <c r="DN122" s="990"/>
      <c r="DO122" s="990"/>
      <c r="DP122" s="990"/>
      <c r="DQ122" s="990">
        <v>36443</v>
      </c>
      <c r="DR122" s="990"/>
      <c r="DS122" s="990"/>
      <c r="DT122" s="990"/>
      <c r="DU122" s="990"/>
      <c r="DV122" s="991">
        <v>0.8</v>
      </c>
      <c r="DW122" s="991"/>
      <c r="DX122" s="991"/>
      <c r="DY122" s="991"/>
      <c r="DZ122" s="992"/>
    </row>
    <row r="123" spans="1:130" s="226" customFormat="1" ht="26.25" customHeight="1">
      <c r="A123" s="1129"/>
      <c r="B123" s="1016"/>
      <c r="C123" s="986" t="s">
        <v>451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440</v>
      </c>
      <c r="AB123" s="1029"/>
      <c r="AC123" s="1029"/>
      <c r="AD123" s="1029"/>
      <c r="AE123" s="1030"/>
      <c r="AF123" s="1031" t="s">
        <v>400</v>
      </c>
      <c r="AG123" s="1029"/>
      <c r="AH123" s="1029"/>
      <c r="AI123" s="1029"/>
      <c r="AJ123" s="1030"/>
      <c r="AK123" s="1031" t="s">
        <v>446</v>
      </c>
      <c r="AL123" s="1029"/>
      <c r="AM123" s="1029"/>
      <c r="AN123" s="1029"/>
      <c r="AO123" s="1030"/>
      <c r="AP123" s="1032" t="s">
        <v>122</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470</v>
      </c>
      <c r="BP123" s="1076"/>
      <c r="BQ123" s="1135">
        <v>16212041</v>
      </c>
      <c r="BR123" s="1136"/>
      <c r="BS123" s="1136"/>
      <c r="BT123" s="1136"/>
      <c r="BU123" s="1136"/>
      <c r="BV123" s="1136">
        <v>15821717</v>
      </c>
      <c r="BW123" s="1136"/>
      <c r="BX123" s="1136"/>
      <c r="BY123" s="1136"/>
      <c r="BZ123" s="1136"/>
      <c r="CA123" s="1136">
        <v>16463739</v>
      </c>
      <c r="CB123" s="1136"/>
      <c r="CC123" s="1136"/>
      <c r="CD123" s="1136"/>
      <c r="CE123" s="1136"/>
      <c r="CF123" s="1069"/>
      <c r="CG123" s="1070"/>
      <c r="CH123" s="1070"/>
      <c r="CI123" s="1070"/>
      <c r="CJ123" s="1071"/>
      <c r="CK123" s="1080"/>
      <c r="CL123" s="1081"/>
      <c r="CM123" s="1081"/>
      <c r="CN123" s="1081"/>
      <c r="CO123" s="1082"/>
      <c r="CP123" s="1090" t="s">
        <v>471</v>
      </c>
      <c r="CQ123" s="1091"/>
      <c r="CR123" s="1091"/>
      <c r="CS123" s="1091"/>
      <c r="CT123" s="1091"/>
      <c r="CU123" s="1091"/>
      <c r="CV123" s="1091"/>
      <c r="CW123" s="1091"/>
      <c r="CX123" s="1091"/>
      <c r="CY123" s="1091"/>
      <c r="CZ123" s="1091"/>
      <c r="DA123" s="1091"/>
      <c r="DB123" s="1091"/>
      <c r="DC123" s="1091"/>
      <c r="DD123" s="1091"/>
      <c r="DE123" s="1091"/>
      <c r="DF123" s="1092"/>
      <c r="DG123" s="1028" t="s">
        <v>458</v>
      </c>
      <c r="DH123" s="1029"/>
      <c r="DI123" s="1029"/>
      <c r="DJ123" s="1029"/>
      <c r="DK123" s="1030"/>
      <c r="DL123" s="1031" t="s">
        <v>440</v>
      </c>
      <c r="DM123" s="1029"/>
      <c r="DN123" s="1029"/>
      <c r="DO123" s="1029"/>
      <c r="DP123" s="1030"/>
      <c r="DQ123" s="1031" t="s">
        <v>122</v>
      </c>
      <c r="DR123" s="1029"/>
      <c r="DS123" s="1029"/>
      <c r="DT123" s="1029"/>
      <c r="DU123" s="1030"/>
      <c r="DV123" s="1032" t="s">
        <v>122</v>
      </c>
      <c r="DW123" s="1033"/>
      <c r="DX123" s="1033"/>
      <c r="DY123" s="1033"/>
      <c r="DZ123" s="1034"/>
    </row>
    <row r="124" spans="1:130" s="226" customFormat="1" ht="26.25" customHeight="1" thickBot="1">
      <c r="A124" s="1129"/>
      <c r="B124" s="1016"/>
      <c r="C124" s="986" t="s">
        <v>454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427</v>
      </c>
      <c r="AB124" s="1029"/>
      <c r="AC124" s="1029"/>
      <c r="AD124" s="1029"/>
      <c r="AE124" s="1030"/>
      <c r="AF124" s="1031" t="s">
        <v>458</v>
      </c>
      <c r="AG124" s="1029"/>
      <c r="AH124" s="1029"/>
      <c r="AI124" s="1029"/>
      <c r="AJ124" s="1030"/>
      <c r="AK124" s="1031" t="s">
        <v>427</v>
      </c>
      <c r="AL124" s="1029"/>
      <c r="AM124" s="1029"/>
      <c r="AN124" s="1029"/>
      <c r="AO124" s="1030"/>
      <c r="AP124" s="1032" t="s">
        <v>458</v>
      </c>
      <c r="AQ124" s="1033"/>
      <c r="AR124" s="1033"/>
      <c r="AS124" s="1033"/>
      <c r="AT124" s="1034"/>
      <c r="AU124" s="1131" t="s">
        <v>472</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435</v>
      </c>
      <c r="BR124" s="1098"/>
      <c r="BS124" s="1098"/>
      <c r="BT124" s="1098"/>
      <c r="BU124" s="1098"/>
      <c r="BV124" s="1098" t="s">
        <v>424</v>
      </c>
      <c r="BW124" s="1098"/>
      <c r="BX124" s="1098"/>
      <c r="BY124" s="1098"/>
      <c r="BZ124" s="1098"/>
      <c r="CA124" s="1098" t="s">
        <v>427</v>
      </c>
      <c r="CB124" s="1098"/>
      <c r="CC124" s="1098"/>
      <c r="CD124" s="1098"/>
      <c r="CE124" s="1098"/>
      <c r="CF124" s="1099"/>
      <c r="CG124" s="1100"/>
      <c r="CH124" s="1100"/>
      <c r="CI124" s="1100"/>
      <c r="CJ124" s="1101"/>
      <c r="CK124" s="1083"/>
      <c r="CL124" s="1083"/>
      <c r="CM124" s="1083"/>
      <c r="CN124" s="1083"/>
      <c r="CO124" s="1084"/>
      <c r="CP124" s="1090" t="s">
        <v>473</v>
      </c>
      <c r="CQ124" s="1091"/>
      <c r="CR124" s="1091"/>
      <c r="CS124" s="1091"/>
      <c r="CT124" s="1091"/>
      <c r="CU124" s="1091"/>
      <c r="CV124" s="1091"/>
      <c r="CW124" s="1091"/>
      <c r="CX124" s="1091"/>
      <c r="CY124" s="1091"/>
      <c r="CZ124" s="1091"/>
      <c r="DA124" s="1091"/>
      <c r="DB124" s="1091"/>
      <c r="DC124" s="1091"/>
      <c r="DD124" s="1091"/>
      <c r="DE124" s="1091"/>
      <c r="DF124" s="1092"/>
      <c r="DG124" s="1075" t="s">
        <v>400</v>
      </c>
      <c r="DH124" s="1054"/>
      <c r="DI124" s="1054"/>
      <c r="DJ124" s="1054"/>
      <c r="DK124" s="1055"/>
      <c r="DL124" s="1053" t="s">
        <v>122</v>
      </c>
      <c r="DM124" s="1054"/>
      <c r="DN124" s="1054"/>
      <c r="DO124" s="1054"/>
      <c r="DP124" s="1055"/>
      <c r="DQ124" s="1053" t="s">
        <v>400</v>
      </c>
      <c r="DR124" s="1054"/>
      <c r="DS124" s="1054"/>
      <c r="DT124" s="1054"/>
      <c r="DU124" s="1055"/>
      <c r="DV124" s="1056" t="s">
        <v>400</v>
      </c>
      <c r="DW124" s="1057"/>
      <c r="DX124" s="1057"/>
      <c r="DY124" s="1057"/>
      <c r="DZ124" s="1058"/>
    </row>
    <row r="125" spans="1:130" s="226" customFormat="1" ht="26.25" customHeight="1">
      <c r="A125" s="1129"/>
      <c r="B125" s="1016"/>
      <c r="C125" s="986" t="s">
        <v>457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446</v>
      </c>
      <c r="AB125" s="1029"/>
      <c r="AC125" s="1029"/>
      <c r="AD125" s="1029"/>
      <c r="AE125" s="1030"/>
      <c r="AF125" s="1031" t="s">
        <v>446</v>
      </c>
      <c r="AG125" s="1029"/>
      <c r="AH125" s="1029"/>
      <c r="AI125" s="1029"/>
      <c r="AJ125" s="1030"/>
      <c r="AK125" s="1031" t="s">
        <v>379</v>
      </c>
      <c r="AL125" s="1029"/>
      <c r="AM125" s="1029"/>
      <c r="AN125" s="1029"/>
      <c r="AO125" s="1030"/>
      <c r="AP125" s="1032" t="s">
        <v>440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474</v>
      </c>
      <c r="CL125" s="1078"/>
      <c r="CM125" s="1078"/>
      <c r="CN125" s="1078"/>
      <c r="CO125" s="1079"/>
      <c r="CP125" s="1010" t="s">
        <v>475</v>
      </c>
      <c r="CQ125" s="959"/>
      <c r="CR125" s="959"/>
      <c r="CS125" s="959"/>
      <c r="CT125" s="959"/>
      <c r="CU125" s="959"/>
      <c r="CV125" s="959"/>
      <c r="CW125" s="959"/>
      <c r="CX125" s="959"/>
      <c r="CY125" s="959"/>
      <c r="CZ125" s="959"/>
      <c r="DA125" s="959"/>
      <c r="DB125" s="959"/>
      <c r="DC125" s="959"/>
      <c r="DD125" s="959"/>
      <c r="DE125" s="959"/>
      <c r="DF125" s="960"/>
      <c r="DG125" s="996" t="s">
        <v>458</v>
      </c>
      <c r="DH125" s="997"/>
      <c r="DI125" s="997"/>
      <c r="DJ125" s="997"/>
      <c r="DK125" s="997"/>
      <c r="DL125" s="997" t="s">
        <v>400</v>
      </c>
      <c r="DM125" s="997"/>
      <c r="DN125" s="997"/>
      <c r="DO125" s="997"/>
      <c r="DP125" s="997"/>
      <c r="DQ125" s="997" t="s">
        <v>446</v>
      </c>
      <c r="DR125" s="997"/>
      <c r="DS125" s="997"/>
      <c r="DT125" s="997"/>
      <c r="DU125" s="997"/>
      <c r="DV125" s="998" t="s">
        <v>440</v>
      </c>
      <c r="DW125" s="998"/>
      <c r="DX125" s="998"/>
      <c r="DY125" s="998"/>
      <c r="DZ125" s="999"/>
    </row>
    <row r="126" spans="1:130" s="226" customFormat="1" ht="26.25" customHeight="1" thickBot="1">
      <c r="A126" s="1129"/>
      <c r="B126" s="1016"/>
      <c r="C126" s="986" t="s">
        <v>460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11811</v>
      </c>
      <c r="AB126" s="1029"/>
      <c r="AC126" s="1029"/>
      <c r="AD126" s="1029"/>
      <c r="AE126" s="1030"/>
      <c r="AF126" s="1031">
        <v>10415</v>
      </c>
      <c r="AG126" s="1029"/>
      <c r="AH126" s="1029"/>
      <c r="AI126" s="1029"/>
      <c r="AJ126" s="1030"/>
      <c r="AK126" s="1031">
        <v>8781</v>
      </c>
      <c r="AL126" s="1029"/>
      <c r="AM126" s="1029"/>
      <c r="AN126" s="1029"/>
      <c r="AO126" s="1030"/>
      <c r="AP126" s="1032">
        <v>0.2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476</v>
      </c>
      <c r="CQ126" s="1020"/>
      <c r="CR126" s="1020"/>
      <c r="CS126" s="1020"/>
      <c r="CT126" s="1020"/>
      <c r="CU126" s="1020"/>
      <c r="CV126" s="1020"/>
      <c r="CW126" s="1020"/>
      <c r="CX126" s="1020"/>
      <c r="CY126" s="1020"/>
      <c r="CZ126" s="1020"/>
      <c r="DA126" s="1020"/>
      <c r="DB126" s="1020"/>
      <c r="DC126" s="1020"/>
      <c r="DD126" s="1020"/>
      <c r="DE126" s="1020"/>
      <c r="DF126" s="1021"/>
      <c r="DG126" s="989" t="s">
        <v>446</v>
      </c>
      <c r="DH126" s="990"/>
      <c r="DI126" s="990"/>
      <c r="DJ126" s="990"/>
      <c r="DK126" s="990"/>
      <c r="DL126" s="990" t="s">
        <v>458</v>
      </c>
      <c r="DM126" s="990"/>
      <c r="DN126" s="990"/>
      <c r="DO126" s="990"/>
      <c r="DP126" s="990"/>
      <c r="DQ126" s="990" t="s">
        <v>458</v>
      </c>
      <c r="DR126" s="990"/>
      <c r="DS126" s="990"/>
      <c r="DT126" s="990"/>
      <c r="DU126" s="990"/>
      <c r="DV126" s="991" t="s">
        <v>122</v>
      </c>
      <c r="DW126" s="991"/>
      <c r="DX126" s="991"/>
      <c r="DY126" s="991"/>
      <c r="DZ126" s="992"/>
    </row>
    <row r="127" spans="1:130" s="226" customFormat="1" ht="26.25" customHeight="1">
      <c r="A127" s="1130"/>
      <c r="B127" s="1018"/>
      <c r="C127" s="1072" t="s">
        <v>477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8563</v>
      </c>
      <c r="AB127" s="1029"/>
      <c r="AC127" s="1029"/>
      <c r="AD127" s="1029"/>
      <c r="AE127" s="1030"/>
      <c r="AF127" s="1031">
        <v>7009</v>
      </c>
      <c r="AG127" s="1029"/>
      <c r="AH127" s="1029"/>
      <c r="AI127" s="1029"/>
      <c r="AJ127" s="1030"/>
      <c r="AK127" s="1031">
        <v>5814</v>
      </c>
      <c r="AL127" s="1029"/>
      <c r="AM127" s="1029"/>
      <c r="AN127" s="1029"/>
      <c r="AO127" s="1030"/>
      <c r="AP127" s="1032">
        <v>0.1</v>
      </c>
      <c r="AQ127" s="1033"/>
      <c r="AR127" s="1033"/>
      <c r="AS127" s="1033"/>
      <c r="AT127" s="1034"/>
      <c r="AU127" s="262"/>
      <c r="AV127" s="262"/>
      <c r="AW127" s="262"/>
      <c r="AX127" s="1102" t="s">
        <v>478</v>
      </c>
      <c r="AY127" s="1103"/>
      <c r="AZ127" s="1103"/>
      <c r="BA127" s="1103"/>
      <c r="BB127" s="1103"/>
      <c r="BC127" s="1103"/>
      <c r="BD127" s="1103"/>
      <c r="BE127" s="1104"/>
      <c r="BF127" s="1105" t="s">
        <v>479</v>
      </c>
      <c r="BG127" s="1103"/>
      <c r="BH127" s="1103"/>
      <c r="BI127" s="1103"/>
      <c r="BJ127" s="1103"/>
      <c r="BK127" s="1103"/>
      <c r="BL127" s="1104"/>
      <c r="BM127" s="1105" t="s">
        <v>480</v>
      </c>
      <c r="BN127" s="1103"/>
      <c r="BO127" s="1103"/>
      <c r="BP127" s="1103"/>
      <c r="BQ127" s="1103"/>
      <c r="BR127" s="1103"/>
      <c r="BS127" s="1104"/>
      <c r="BT127" s="1105" t="s">
        <v>481</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482</v>
      </c>
      <c r="CQ127" s="1020"/>
      <c r="CR127" s="1020"/>
      <c r="CS127" s="1020"/>
      <c r="CT127" s="1020"/>
      <c r="CU127" s="1020"/>
      <c r="CV127" s="1020"/>
      <c r="CW127" s="1020"/>
      <c r="CX127" s="1020"/>
      <c r="CY127" s="1020"/>
      <c r="CZ127" s="1020"/>
      <c r="DA127" s="1020"/>
      <c r="DB127" s="1020"/>
      <c r="DC127" s="1020"/>
      <c r="DD127" s="1020"/>
      <c r="DE127" s="1020"/>
      <c r="DF127" s="1021"/>
      <c r="DG127" s="989" t="s">
        <v>379</v>
      </c>
      <c r="DH127" s="990"/>
      <c r="DI127" s="990"/>
      <c r="DJ127" s="990"/>
      <c r="DK127" s="990"/>
      <c r="DL127" s="990" t="s">
        <v>458</v>
      </c>
      <c r="DM127" s="990"/>
      <c r="DN127" s="990"/>
      <c r="DO127" s="990"/>
      <c r="DP127" s="990"/>
      <c r="DQ127" s="990" t="s">
        <v>458</v>
      </c>
      <c r="DR127" s="990"/>
      <c r="DS127" s="990"/>
      <c r="DT127" s="990"/>
      <c r="DU127" s="990"/>
      <c r="DV127" s="991" t="s">
        <v>379</v>
      </c>
      <c r="DW127" s="991"/>
      <c r="DX127" s="991"/>
      <c r="DY127" s="991"/>
      <c r="DZ127" s="992"/>
    </row>
    <row r="128" spans="1:130" s="226" customFormat="1" ht="26.25" customHeight="1" thickBot="1">
      <c r="A128" s="1113" t="s">
        <v>483</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484</v>
      </c>
      <c r="X128" s="1115"/>
      <c r="Y128" s="1115"/>
      <c r="Z128" s="1116"/>
      <c r="AA128" s="1117">
        <v>80430</v>
      </c>
      <c r="AB128" s="1118"/>
      <c r="AC128" s="1118"/>
      <c r="AD128" s="1118"/>
      <c r="AE128" s="1119"/>
      <c r="AF128" s="1120">
        <v>72155</v>
      </c>
      <c r="AG128" s="1118"/>
      <c r="AH128" s="1118"/>
      <c r="AI128" s="1118"/>
      <c r="AJ128" s="1119"/>
      <c r="AK128" s="1120">
        <v>79382</v>
      </c>
      <c r="AL128" s="1118"/>
      <c r="AM128" s="1118"/>
      <c r="AN128" s="1118"/>
      <c r="AO128" s="1119"/>
      <c r="AP128" s="1121"/>
      <c r="AQ128" s="1122"/>
      <c r="AR128" s="1122"/>
      <c r="AS128" s="1122"/>
      <c r="AT128" s="1123"/>
      <c r="AU128" s="262"/>
      <c r="AV128" s="262"/>
      <c r="AW128" s="262"/>
      <c r="AX128" s="958" t="s">
        <v>485</v>
      </c>
      <c r="AY128" s="959"/>
      <c r="AZ128" s="959"/>
      <c r="BA128" s="959"/>
      <c r="BB128" s="959"/>
      <c r="BC128" s="959"/>
      <c r="BD128" s="959"/>
      <c r="BE128" s="960"/>
      <c r="BF128" s="1124" t="s">
        <v>379</v>
      </c>
      <c r="BG128" s="1125"/>
      <c r="BH128" s="1125"/>
      <c r="BI128" s="1125"/>
      <c r="BJ128" s="1125"/>
      <c r="BK128" s="1125"/>
      <c r="BL128" s="1126"/>
      <c r="BM128" s="1124">
        <v>14.83</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486</v>
      </c>
      <c r="CQ128" s="1107"/>
      <c r="CR128" s="1107"/>
      <c r="CS128" s="1107"/>
      <c r="CT128" s="1107"/>
      <c r="CU128" s="1107"/>
      <c r="CV128" s="1107"/>
      <c r="CW128" s="1107"/>
      <c r="CX128" s="1107"/>
      <c r="CY128" s="1107"/>
      <c r="CZ128" s="1107"/>
      <c r="DA128" s="1107"/>
      <c r="DB128" s="1107"/>
      <c r="DC128" s="1107"/>
      <c r="DD128" s="1107"/>
      <c r="DE128" s="1107"/>
      <c r="DF128" s="1108"/>
      <c r="DG128" s="1109" t="s">
        <v>435</v>
      </c>
      <c r="DH128" s="1110"/>
      <c r="DI128" s="1110"/>
      <c r="DJ128" s="1110"/>
      <c r="DK128" s="1110"/>
      <c r="DL128" s="1110" t="s">
        <v>379</v>
      </c>
      <c r="DM128" s="1110"/>
      <c r="DN128" s="1110"/>
      <c r="DO128" s="1110"/>
      <c r="DP128" s="1110"/>
      <c r="DQ128" s="1110" t="s">
        <v>440</v>
      </c>
      <c r="DR128" s="1110"/>
      <c r="DS128" s="1110"/>
      <c r="DT128" s="1110"/>
      <c r="DU128" s="1110"/>
      <c r="DV128" s="1111" t="s">
        <v>122</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487</v>
      </c>
      <c r="X129" s="1144"/>
      <c r="Y129" s="1144"/>
      <c r="Z129" s="1145"/>
      <c r="AA129" s="1028">
        <v>5727786</v>
      </c>
      <c r="AB129" s="1029"/>
      <c r="AC129" s="1029"/>
      <c r="AD129" s="1029"/>
      <c r="AE129" s="1030"/>
      <c r="AF129" s="1031">
        <v>5387905</v>
      </c>
      <c r="AG129" s="1029"/>
      <c r="AH129" s="1029"/>
      <c r="AI129" s="1029"/>
      <c r="AJ129" s="1030"/>
      <c r="AK129" s="1031">
        <v>5271170</v>
      </c>
      <c r="AL129" s="1029"/>
      <c r="AM129" s="1029"/>
      <c r="AN129" s="1029"/>
      <c r="AO129" s="1030"/>
      <c r="AP129" s="1146"/>
      <c r="AQ129" s="1147"/>
      <c r="AR129" s="1147"/>
      <c r="AS129" s="1147"/>
      <c r="AT129" s="1148"/>
      <c r="AU129" s="264"/>
      <c r="AV129" s="264"/>
      <c r="AW129" s="264"/>
      <c r="AX129" s="1137" t="s">
        <v>488</v>
      </c>
      <c r="AY129" s="1020"/>
      <c r="AZ129" s="1020"/>
      <c r="BA129" s="1020"/>
      <c r="BB129" s="1020"/>
      <c r="BC129" s="1020"/>
      <c r="BD129" s="1020"/>
      <c r="BE129" s="1021"/>
      <c r="BF129" s="1138" t="s">
        <v>122</v>
      </c>
      <c r="BG129" s="1139"/>
      <c r="BH129" s="1139"/>
      <c r="BI129" s="1139"/>
      <c r="BJ129" s="1139"/>
      <c r="BK129" s="1139"/>
      <c r="BL129" s="1140"/>
      <c r="BM129" s="1138">
        <v>19.829999999999998</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489</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490</v>
      </c>
      <c r="X130" s="1144"/>
      <c r="Y130" s="1144"/>
      <c r="Z130" s="1145"/>
      <c r="AA130" s="1028">
        <v>811552</v>
      </c>
      <c r="AB130" s="1029"/>
      <c r="AC130" s="1029"/>
      <c r="AD130" s="1029"/>
      <c r="AE130" s="1030"/>
      <c r="AF130" s="1031">
        <v>844250</v>
      </c>
      <c r="AG130" s="1029"/>
      <c r="AH130" s="1029"/>
      <c r="AI130" s="1029"/>
      <c r="AJ130" s="1030"/>
      <c r="AK130" s="1031">
        <v>850399</v>
      </c>
      <c r="AL130" s="1029"/>
      <c r="AM130" s="1029"/>
      <c r="AN130" s="1029"/>
      <c r="AO130" s="1030"/>
      <c r="AP130" s="1146"/>
      <c r="AQ130" s="1147"/>
      <c r="AR130" s="1147"/>
      <c r="AS130" s="1147"/>
      <c r="AT130" s="1148"/>
      <c r="AU130" s="264"/>
      <c r="AV130" s="264"/>
      <c r="AW130" s="264"/>
      <c r="AX130" s="1137" t="s">
        <v>491</v>
      </c>
      <c r="AY130" s="1020"/>
      <c r="AZ130" s="1020"/>
      <c r="BA130" s="1020"/>
      <c r="BB130" s="1020"/>
      <c r="BC130" s="1020"/>
      <c r="BD130" s="1020"/>
      <c r="BE130" s="1021"/>
      <c r="BF130" s="1174">
        <v>6.3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492</v>
      </c>
      <c r="X131" s="1182"/>
      <c r="Y131" s="1182"/>
      <c r="Z131" s="1183"/>
      <c r="AA131" s="1075">
        <v>4916234</v>
      </c>
      <c r="AB131" s="1054"/>
      <c r="AC131" s="1054"/>
      <c r="AD131" s="1054"/>
      <c r="AE131" s="1055"/>
      <c r="AF131" s="1053">
        <v>4543655</v>
      </c>
      <c r="AG131" s="1054"/>
      <c r="AH131" s="1054"/>
      <c r="AI131" s="1054"/>
      <c r="AJ131" s="1055"/>
      <c r="AK131" s="1053">
        <v>4420771</v>
      </c>
      <c r="AL131" s="1054"/>
      <c r="AM131" s="1054"/>
      <c r="AN131" s="1054"/>
      <c r="AO131" s="1055"/>
      <c r="AP131" s="1184"/>
      <c r="AQ131" s="1185"/>
      <c r="AR131" s="1185"/>
      <c r="AS131" s="1185"/>
      <c r="AT131" s="1186"/>
      <c r="AU131" s="264"/>
      <c r="AV131" s="264"/>
      <c r="AW131" s="264"/>
      <c r="AX131" s="1156" t="s">
        <v>493</v>
      </c>
      <c r="AY131" s="1107"/>
      <c r="AZ131" s="1107"/>
      <c r="BA131" s="1107"/>
      <c r="BB131" s="1107"/>
      <c r="BC131" s="1107"/>
      <c r="BD131" s="1107"/>
      <c r="BE131" s="1108"/>
      <c r="BF131" s="1157" t="s">
        <v>122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494</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495</v>
      </c>
      <c r="W132" s="1167"/>
      <c r="X132" s="1167"/>
      <c r="Y132" s="1167"/>
      <c r="Z132" s="1168"/>
      <c r="AA132" s="1169">
        <v>6.3479891320000004</v>
      </c>
      <c r="AB132" s="1170"/>
      <c r="AC132" s="1170"/>
      <c r="AD132" s="1170"/>
      <c r="AE132" s="1171"/>
      <c r="AF132" s="1172">
        <v>6.4791450939999997</v>
      </c>
      <c r="AG132" s="1170"/>
      <c r="AH132" s="1170"/>
      <c r="AI132" s="1170"/>
      <c r="AJ132" s="1171"/>
      <c r="AK132" s="1172">
        <v>6.1343145799999999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496</v>
      </c>
      <c r="W133" s="1150"/>
      <c r="X133" s="1150"/>
      <c r="Y133" s="1150"/>
      <c r="Z133" s="1151"/>
      <c r="AA133" s="1152">
        <v>7.9</v>
      </c>
      <c r="AB133" s="1153"/>
      <c r="AC133" s="1153"/>
      <c r="AD133" s="1153"/>
      <c r="AE133" s="1154"/>
      <c r="AF133" s="1152">
        <v>6.8</v>
      </c>
      <c r="AG133" s="1153"/>
      <c r="AH133" s="1153"/>
      <c r="AI133" s="1153"/>
      <c r="AJ133" s="1154"/>
      <c r="AK133" s="1152">
        <v>6.3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R2rrMtpCOvHd32MiH/BT0sGKppYaebXi9STo2ks6NTI5XHyc2ZDfvFj7uXR8uHFCjL9yodq7l4vI2WJugWE+dw==" saltValue="8kkKQsNCgu82VH58Nm1qu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gInGv35ySsdNnSJcK9BlIkT24OSwbcu2mi/q2gI/Q9hK2pz6NLVsht12+uyuva7z7xd4pvZwOAmCC+qqL3vBaA==" saltValue="yKSIN2wLlu9t0uwCqNrx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3Zj47Ry9Wp2psIT3YG5KaUHg7ZDtkXK1AGDy6lEL4GjzvpvyuEQ47Tkd7UL5x3KvE7DvT55byJ51tGk7vnPLbg==" saltValue="PhIaq1bvUj1xnUOTBFo3G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500</v>
      </c>
      <c r="AP7" s="283"/>
      <c r="AQ7" s="284" t="s">
        <v>501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502</v>
      </c>
      <c r="AQ8" s="290" t="s">
        <v>503</v>
      </c>
      <c r="AR8" s="291" t="s">
        <v>504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505</v>
      </c>
      <c r="AL9" s="1193"/>
      <c r="AM9" s="1193"/>
      <c r="AN9" s="1194"/>
      <c r="AO9" s="292">
        <v>1301083</v>
      </c>
      <c r="AP9" s="292">
        <v>143512</v>
      </c>
      <c r="AQ9" s="293">
        <v>135358</v>
      </c>
      <c r="AR9" s="294">
        <v>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506</v>
      </c>
      <c r="AL10" s="1193"/>
      <c r="AM10" s="1193"/>
      <c r="AN10" s="1194"/>
      <c r="AO10" s="295">
        <v>68545</v>
      </c>
      <c r="AP10" s="295">
        <v>7561</v>
      </c>
      <c r="AQ10" s="296">
        <v>16285</v>
      </c>
      <c r="AR10" s="297">
        <v>-53.6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507</v>
      </c>
      <c r="AL11" s="1193"/>
      <c r="AM11" s="1193"/>
      <c r="AN11" s="1194"/>
      <c r="AO11" s="295">
        <v>211837</v>
      </c>
      <c r="AP11" s="295">
        <v>23366</v>
      </c>
      <c r="AQ11" s="296">
        <v>23139</v>
      </c>
      <c r="AR11" s="297">
        <v>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508</v>
      </c>
      <c r="AL12" s="1193"/>
      <c r="AM12" s="1193"/>
      <c r="AN12" s="1194"/>
      <c r="AO12" s="295" t="s">
        <v>509</v>
      </c>
      <c r="AP12" s="295" t="s">
        <v>509</v>
      </c>
      <c r="AQ12" s="296">
        <v>3507</v>
      </c>
      <c r="AR12" s="297" t="s">
        <v>509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510</v>
      </c>
      <c r="AL13" s="1193"/>
      <c r="AM13" s="1193"/>
      <c r="AN13" s="1194"/>
      <c r="AO13" s="295" t="s">
        <v>509</v>
      </c>
      <c r="AP13" s="295" t="s">
        <v>509</v>
      </c>
      <c r="AQ13" s="296">
        <v>1</v>
      </c>
      <c r="AR13" s="297" t="s">
        <v>509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511</v>
      </c>
      <c r="AL14" s="1193"/>
      <c r="AM14" s="1193"/>
      <c r="AN14" s="1194"/>
      <c r="AO14" s="295">
        <v>56830</v>
      </c>
      <c r="AP14" s="295">
        <v>6268</v>
      </c>
      <c r="AQ14" s="296">
        <v>6299</v>
      </c>
      <c r="AR14" s="297">
        <v>-0.5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512</v>
      </c>
      <c r="AL15" s="1193"/>
      <c r="AM15" s="1193"/>
      <c r="AN15" s="1194"/>
      <c r="AO15" s="295">
        <v>23740</v>
      </c>
      <c r="AP15" s="295">
        <v>2619</v>
      </c>
      <c r="AQ15" s="296">
        <v>3566</v>
      </c>
      <c r="AR15" s="297">
        <v>-26.6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513</v>
      </c>
      <c r="AL16" s="1196"/>
      <c r="AM16" s="1196"/>
      <c r="AN16" s="1197"/>
      <c r="AO16" s="295">
        <v>-123443</v>
      </c>
      <c r="AP16" s="295">
        <v>-13616</v>
      </c>
      <c r="AQ16" s="296">
        <v>-14081</v>
      </c>
      <c r="AR16" s="297">
        <v>-3.3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1538592</v>
      </c>
      <c r="AP17" s="295">
        <v>169710</v>
      </c>
      <c r="AQ17" s="296">
        <v>174073</v>
      </c>
      <c r="AR17" s="297">
        <v>-2.5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518</v>
      </c>
      <c r="AL21" s="1188"/>
      <c r="AM21" s="1188"/>
      <c r="AN21" s="1189"/>
      <c r="AO21" s="307">
        <v>17.43</v>
      </c>
      <c r="AP21" s="308">
        <v>15.56</v>
      </c>
      <c r="AQ21" s="309">
        <v>1.87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519</v>
      </c>
      <c r="AL22" s="1188"/>
      <c r="AM22" s="1188"/>
      <c r="AN22" s="1189"/>
      <c r="AO22" s="312">
        <v>93.4</v>
      </c>
      <c r="AP22" s="313">
        <v>96</v>
      </c>
      <c r="AQ22" s="314">
        <v>-2.6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521</v>
      </c>
      <c r="AO27" s="273"/>
      <c r="AP27" s="273"/>
      <c r="AQ27" s="273"/>
      <c r="AR27" s="273"/>
      <c r="AS27" s="273"/>
      <c r="AT27" s="273"/>
    </row>
    <row r="28" spans="1:46" ht="17.2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500</v>
      </c>
      <c r="AP30" s="283"/>
      <c r="AQ30" s="284" t="s">
        <v>501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502</v>
      </c>
      <c r="AQ31" s="290" t="s">
        <v>503</v>
      </c>
      <c r="AR31" s="291" t="s">
        <v>504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524</v>
      </c>
      <c r="AL32" s="1204"/>
      <c r="AM32" s="1204"/>
      <c r="AN32" s="1205"/>
      <c r="AO32" s="322">
        <v>1013509</v>
      </c>
      <c r="AP32" s="322">
        <v>111792</v>
      </c>
      <c r="AQ32" s="323">
        <v>106722</v>
      </c>
      <c r="AR32" s="324">
        <v>4.8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525</v>
      </c>
      <c r="AL33" s="1204"/>
      <c r="AM33" s="1204"/>
      <c r="AN33" s="1205"/>
      <c r="AO33" s="322" t="s">
        <v>509</v>
      </c>
      <c r="AP33" s="322" t="s">
        <v>509</v>
      </c>
      <c r="AQ33" s="323">
        <v>147</v>
      </c>
      <c r="AR33" s="324" t="s">
        <v>509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526</v>
      </c>
      <c r="AL34" s="1204"/>
      <c r="AM34" s="1204"/>
      <c r="AN34" s="1205"/>
      <c r="AO34" s="322" t="s">
        <v>509</v>
      </c>
      <c r="AP34" s="322" t="s">
        <v>509</v>
      </c>
      <c r="AQ34" s="323">
        <v>287</v>
      </c>
      <c r="AR34" s="324" t="s">
        <v>509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527</v>
      </c>
      <c r="AL35" s="1204"/>
      <c r="AM35" s="1204"/>
      <c r="AN35" s="1205"/>
      <c r="AO35" s="322">
        <v>150439</v>
      </c>
      <c r="AP35" s="322">
        <v>16594</v>
      </c>
      <c r="AQ35" s="323">
        <v>22428</v>
      </c>
      <c r="AR35" s="324">
        <v>-26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528</v>
      </c>
      <c r="AL36" s="1204"/>
      <c r="AM36" s="1204"/>
      <c r="AN36" s="1205"/>
      <c r="AO36" s="322">
        <v>22054</v>
      </c>
      <c r="AP36" s="322">
        <v>2433</v>
      </c>
      <c r="AQ36" s="323">
        <v>4327</v>
      </c>
      <c r="AR36" s="324">
        <v>-43.8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529</v>
      </c>
      <c r="AL37" s="1204"/>
      <c r="AM37" s="1204"/>
      <c r="AN37" s="1205"/>
      <c r="AO37" s="322">
        <v>14595</v>
      </c>
      <c r="AP37" s="322">
        <v>1610</v>
      </c>
      <c r="AQ37" s="323">
        <v>1437</v>
      </c>
      <c r="AR37" s="324">
        <v>12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530</v>
      </c>
      <c r="AL38" s="1207"/>
      <c r="AM38" s="1207"/>
      <c r="AN38" s="1208"/>
      <c r="AO38" s="325">
        <v>368</v>
      </c>
      <c r="AP38" s="325">
        <v>41</v>
      </c>
      <c r="AQ38" s="326">
        <v>25</v>
      </c>
      <c r="AR38" s="314">
        <v>64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531</v>
      </c>
      <c r="AL39" s="1207"/>
      <c r="AM39" s="1207"/>
      <c r="AN39" s="1208"/>
      <c r="AO39" s="322">
        <v>-79382</v>
      </c>
      <c r="AP39" s="322">
        <v>-8756</v>
      </c>
      <c r="AQ39" s="323">
        <v>-4811</v>
      </c>
      <c r="AR39" s="324">
        <v>82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532</v>
      </c>
      <c r="AL40" s="1204"/>
      <c r="AM40" s="1204"/>
      <c r="AN40" s="1205"/>
      <c r="AO40" s="322">
        <v>-850399</v>
      </c>
      <c r="AP40" s="322">
        <v>-93801</v>
      </c>
      <c r="AQ40" s="323">
        <v>-91754</v>
      </c>
      <c r="AR40" s="324">
        <v>2.2000000000000002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271184</v>
      </c>
      <c r="AP41" s="322">
        <v>29912</v>
      </c>
      <c r="AQ41" s="323">
        <v>38807</v>
      </c>
      <c r="AR41" s="324">
        <v>-22.9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500</v>
      </c>
      <c r="AN49" s="1200" t="s">
        <v>536</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537</v>
      </c>
      <c r="AO50" s="339" t="s">
        <v>538</v>
      </c>
      <c r="AP50" s="340" t="s">
        <v>539</v>
      </c>
      <c r="AQ50" s="341" t="s">
        <v>540</v>
      </c>
      <c r="AR50" s="342" t="s">
        <v>541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1937918</v>
      </c>
      <c r="AN51" s="344">
        <v>199477</v>
      </c>
      <c r="AO51" s="345">
        <v>7</v>
      </c>
      <c r="AP51" s="346">
        <v>136577</v>
      </c>
      <c r="AQ51" s="347">
        <v>19.7</v>
      </c>
      <c r="AR51" s="348">
        <v>-12.7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839931</v>
      </c>
      <c r="AN52" s="352">
        <v>86457</v>
      </c>
      <c r="AO52" s="353">
        <v>-1</v>
      </c>
      <c r="AP52" s="354">
        <v>59645</v>
      </c>
      <c r="AQ52" s="355">
        <v>-3.2</v>
      </c>
      <c r="AR52" s="356">
        <v>2.2000000000000002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1936293</v>
      </c>
      <c r="AN53" s="344">
        <v>203072</v>
      </c>
      <c r="AO53" s="345">
        <v>1.8</v>
      </c>
      <c r="AP53" s="346">
        <v>132212</v>
      </c>
      <c r="AQ53" s="347">
        <v>-3.2</v>
      </c>
      <c r="AR53" s="348">
        <v>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866102</v>
      </c>
      <c r="AN54" s="352">
        <v>90834</v>
      </c>
      <c r="AO54" s="353">
        <v>5.0999999999999996</v>
      </c>
      <c r="AP54" s="354">
        <v>67114</v>
      </c>
      <c r="AQ54" s="355">
        <v>12.5</v>
      </c>
      <c r="AR54" s="356">
        <v>-7.4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1916449</v>
      </c>
      <c r="AN55" s="344">
        <v>203791</v>
      </c>
      <c r="AO55" s="345">
        <v>0.4</v>
      </c>
      <c r="AP55" s="346">
        <v>162193</v>
      </c>
      <c r="AQ55" s="347">
        <v>22.7</v>
      </c>
      <c r="AR55" s="348">
        <v>-22.3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1046291</v>
      </c>
      <c r="AN56" s="352">
        <v>111260</v>
      </c>
      <c r="AO56" s="353">
        <v>22.5</v>
      </c>
      <c r="AP56" s="354">
        <v>79985</v>
      </c>
      <c r="AQ56" s="355">
        <v>19.2</v>
      </c>
      <c r="AR56" s="356">
        <v>3.3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1831891</v>
      </c>
      <c r="AN57" s="344">
        <v>199054</v>
      </c>
      <c r="AO57" s="345">
        <v>-2.2999999999999998</v>
      </c>
      <c r="AP57" s="346">
        <v>168868</v>
      </c>
      <c r="AQ57" s="347">
        <v>4.0999999999999996</v>
      </c>
      <c r="AR57" s="348">
        <v>-6.4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956386</v>
      </c>
      <c r="AN58" s="352">
        <v>103921</v>
      </c>
      <c r="AO58" s="353">
        <v>-6.6</v>
      </c>
      <c r="AP58" s="354">
        <v>79360</v>
      </c>
      <c r="AQ58" s="355">
        <v>-0.8</v>
      </c>
      <c r="AR58" s="356">
        <v>-5.8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2641477</v>
      </c>
      <c r="AN59" s="344">
        <v>291361</v>
      </c>
      <c r="AO59" s="345">
        <v>46.4</v>
      </c>
      <c r="AP59" s="346">
        <v>202870</v>
      </c>
      <c r="AQ59" s="347">
        <v>20.100000000000001</v>
      </c>
      <c r="AR59" s="348">
        <v>26.3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1059676</v>
      </c>
      <c r="AN60" s="352">
        <v>116885</v>
      </c>
      <c r="AO60" s="353">
        <v>12.5</v>
      </c>
      <c r="AP60" s="354">
        <v>79735</v>
      </c>
      <c r="AQ60" s="355">
        <v>0.5</v>
      </c>
      <c r="AR60" s="356">
        <v>12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2052806</v>
      </c>
      <c r="AN61" s="359">
        <v>219351</v>
      </c>
      <c r="AO61" s="360">
        <v>10.7</v>
      </c>
      <c r="AP61" s="361">
        <v>160544</v>
      </c>
      <c r="AQ61" s="362">
        <v>12.7</v>
      </c>
      <c r="AR61" s="348">
        <v>-2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953677</v>
      </c>
      <c r="AN62" s="352">
        <v>101871</v>
      </c>
      <c r="AO62" s="353">
        <v>6.5</v>
      </c>
      <c r="AP62" s="354">
        <v>73168</v>
      </c>
      <c r="AQ62" s="355">
        <v>5.6</v>
      </c>
      <c r="AR62" s="356">
        <v>0.9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MKg4Jq6sajfIWHj9cS0j8jyM9kTvRstti/YiBH6QCFc63yANXOmf5KkdWnxNnOjm8tnKxFjxhnsP8jGS69sXpQ==" saltValue="XIDnfpFp9Ns0t/VFKJvyH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5U38wmjWZ1+7rOatE7alBF8gBT9MLxYFDBm87V+cp3BrAHw2D3yzKl4Z4ePanVbLnNhPzml4yzcuY1ztbc/gJw==" saltValue="T+JVlzxxgLCgMHlKQNn1o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NLpX+vg/Z5SEnLExtpbfc4VPAg2M8FeHP+6LCjCACW/TFsbAHs75pEwTu2anYXeLAIUndHjxFU8WIYuBxpfpw==" saltValue="bNNUW+hY72aEZVDwrYh5/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12" t="s">
        <v>3</v>
      </c>
      <c r="D47" s="1212"/>
      <c r="E47" s="1213"/>
      <c r="F47" s="11">
        <v>52.07</v>
      </c>
      <c r="G47" s="12">
        <v>62.83</v>
      </c>
      <c r="H47" s="12">
        <v>67.739999999999995</v>
      </c>
      <c r="I47" s="12">
        <v>70.06</v>
      </c>
      <c r="J47" s="13">
        <v>73.14</v>
      </c>
    </row>
    <row r="48" spans="2:10" ht="57.75" customHeight="1">
      <c r="B48" s="14"/>
      <c r="C48" s="1214" t="s">
        <v>4</v>
      </c>
      <c r="D48" s="1214"/>
      <c r="E48" s="1215"/>
      <c r="F48" s="15">
        <v>5.9</v>
      </c>
      <c r="G48" s="16">
        <v>8.24</v>
      </c>
      <c r="H48" s="16">
        <v>7.72</v>
      </c>
      <c r="I48" s="16">
        <v>7.28</v>
      </c>
      <c r="J48" s="17">
        <v>7.52</v>
      </c>
    </row>
    <row r="49" spans="2:10" ht="57.75" customHeight="1" thickBot="1">
      <c r="B49" s="18"/>
      <c r="C49" s="1216" t="s">
        <v>5</v>
      </c>
      <c r="D49" s="1216"/>
      <c r="E49" s="1217"/>
      <c r="F49" s="19">
        <v>6.98</v>
      </c>
      <c r="G49" s="20">
        <v>8.59</v>
      </c>
      <c r="H49" s="20">
        <v>6.18</v>
      </c>
      <c r="I49" s="20" t="s">
        <v>557</v>
      </c>
      <c r="J49" s="21">
        <v>1.6</v>
      </c>
    </row>
    <row r="50" spans="2:10" ht="13.5" customHeight="1"/>
    <row r="51" spans="2:10" ht="13.5" hidden="1" customHeight="1"/>
    <row r="52" spans="2:10" ht="13.5" hidden="1" customHeight="1"/>
    <row r="53" spans="2:10" ht="13.5" hidden="1" customHeight="1"/>
  </sheetData>
  <sheetProtection algorithmName="SHA-512" hashValue="mR5glfWoFUwVK2SPhE81VP8UZl01G4/A88ISWasPn7TCoKQrREN66QTQ2HTAb0X2YnB/htqz3HP94ORToug/5g==" saltValue="rP8x6lUm2MFHrGSWDTfB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2019-03-25T00:25:32Z</cp:lastPrinted>
  <dcterms:created xsi:type="dcterms:W3CDTF">2019-02-14T01:09:30Z</dcterms:created>
  <dcterms:modified xsi:type="dcterms:W3CDTF">2019-10-24T06:05:08Z</dcterms:modified>
  <cp:category/>
</cp:coreProperties>
</file>