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Y:\04 財政係\財政状況公表\※財政状況資料集（毎年ＨＰアップあり）\R3\2回目　20231002【10.10〆】R3財政状況資料集（結合→全公表）_015598_湧別町_2021\3 結合データ\"/>
    </mc:Choice>
  </mc:AlternateContent>
  <xr:revisionPtr revIDLastSave="0" documentId="13_ncr:1_{BF4434B5-E782-4C7C-8F10-699142AB766B}" xr6:coauthVersionLast="44" xr6:coauthVersionMax="44"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35" i="10"/>
  <c r="CO34" i="10"/>
  <c r="BW34" i="10"/>
  <c r="U34" i="10"/>
  <c r="U35" i="10" s="1"/>
  <c r="U36" i="10" s="1"/>
  <c r="C34" i="10"/>
  <c r="AM34" i="10" l="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<sst xmlns="http://schemas.openxmlformats.org/spreadsheetml/2006/main" count="1078" uniqueCount="591">
  <si>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</si>
  <si>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</si>
  <si>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</si>
  <si>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</si>
  <si>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</si>
  <si>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</si>
  <si>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</si>
  <si>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</si>
  <si>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</si>
  <si>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</si>
  <si>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</si>
  <si>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</si>
  <si>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</si>
  <si>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</si>
  <si>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</si>
  <si>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</si>
  <si>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</si>
  <si>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</si>
  <si>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</si>
  <si>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</si>
  <si>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</si>
  <si>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</si>
  <si>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</si>
  <si>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</si>
  <si>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</si>
  <si>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</si>
  <si>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</si>
  <si>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</si>
  <si>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</si>
  <si>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</si>
  <si>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</si>
  <si>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</si>
  <si>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</si>
  <si>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</si>
  <si>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</si>
  <si>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</si>
  <si>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</si>
  <si>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</si>
  <si>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</si>
  <si>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</si>
  <si>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</si>
  <si>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</si>
  <si>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</si>
  <si>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</si>
  <si>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</si>
  <si>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</si>
  <si>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</si>
  <si>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</si>
  <si>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</si>
  <si>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</si>
  <si>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</si>
  <si>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</si>
  <si>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</si>
  <si>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</si>
  <si>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</si>
  <si>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</si>
  <si>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</si>
  <si>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</si>
  <si>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</si>
  <si>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</si>
  <si>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</si>
  <si>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</si>
  <si>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</si>
  <si>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</si>
  <si>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</si>
  <si>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</si>
  <si>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</si>
  <si>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</si>
  <si>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</si>
  <si>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</si>
  <si>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</si>
  <si>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</si>
  <si>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</si>
  <si>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</si>
  <si>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</si>
  <si>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</si>
  <si>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</si>
  <si>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</si>
  <si>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</si>
  <si>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</si>
  <si>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</si>
  <si>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</si>
  <si>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</si>
  <si>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</si>
  <si>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</si>
  <si>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</si>
  <si>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</si>
  <si>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</si>
  <si>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</si>
  <si>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</si>
  <si>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</si>
  <si>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</si>
  <si>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</si>
  <si>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</si>
  <si>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</si>
  <si>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</si>
  <si>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</si>
  <si>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</si>
  <si>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湧別町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</si>
  <si>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</si>
  <si>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</si>
  <si>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</si>
  <si>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</si>
  <si>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</si>
  <si>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</si>
  <si>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</si>
  <si>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</si>
  <si>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</si>
  <si>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</si>
  <si>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</si>
  <si>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</si>
  <si>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</si>
  <si>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</si>
  <si>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</si>
  <si>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</si>
  <si>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</si>
  <si>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</si>
  <si>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</si>
  <si>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</si>
  <si>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</si>
  <si>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</si>
  <si>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</si>
  <si>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</si>
  <si>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</si>
  <si>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</si>
  <si>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</si>
  <si>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</si>
  <si>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</si>
  <si>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</si>
  <si>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</si>
  <si>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</si>
  <si>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</si>
  <si>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</si>
  <si>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</si>
  <si>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</si>
  <si>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</si>
  <si>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</si>
  <si>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</si>
  <si>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</si>
  <si>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</si>
  <si>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</si>
  <si>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</si>
  <si>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</si>
  <si>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</si>
  <si>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</si>
  <si>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</si>
  <si>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</si>
  <si>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</si>
  <si>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</si>
  <si>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</si>
  <si>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</si>
  <si>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</si>
  <si>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</si>
  <si>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</si>
  <si>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</si>
  <si>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</si>
  <si>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</si>
  <si>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</si>
  <si>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</si>
  <si>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</si>
  <si>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</si>
  <si>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</si>
  <si>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</si>
  <si>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</si>
  <si>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</si>
  <si>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</si>
  <si>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</si>
  <si>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</si>
  <si>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</si>
  <si>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</si>
  <si>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</si>
  <si>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</si>
  <si>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</si>
  <si>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</si>
  <si>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</si>
  <si>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</si>
  <si>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</si>
  <si>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</si>
  <si>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</si>
  <si>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</si>
  <si>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</si>
  <si>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</si>
  <si>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</si>
  <si>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</si>
  <si>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</si>
  <si>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</si>
  <si>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</si>
  <si>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</si>
  <si>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</si>
  <si>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</si>
  <si>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</si>
  <si>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</si>
  <si>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</si>
  <si>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</si>
  <si>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</si>
  <si>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</si>
  <si>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</si>
  <si>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</si>
  <si>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</si>
  <si>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</si>
  <si>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</si>
  <si>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</si>
  <si>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</si>
  <si>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</si>
  <si>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</si>
  <si>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</si>
  <si>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</si>
  <si>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</si>
  <si>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</si>
  <si>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</si>
  <si>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</si>
  <si>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</si>
  <si>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</si>
  <si>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</si>
  <si>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</si>
  <si>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</si>
  <si>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北海道湧別町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</si>
  <si>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</si>
  <si>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</si>
  <si>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</si>
  <si>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</si>
  <si>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</si>
  <si>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</si>
  <si>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</si>
  <si>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</si>
  <si>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</si>
  <si>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</si>
  <si>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</si>
  <si>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</si>
  <si>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</si>
  <si>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</si>
  <si>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</si>
  <si>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</si>
  <si>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</si>
  <si>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</si>
  <si>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</si>
  <si>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</si>
  <si>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</si>
  <si>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</si>
  <si>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</si>
  <si>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</si>
  <si>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</si>
  <si>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</si>
  <si>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</si>
  <si>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</si>
  <si>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</si>
  <si>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</si>
  <si>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</si>
  <si>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</si>
  <si>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</si>
  <si>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</si>
  <si>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</si>
  <si>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</si>
  <si>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</si>
  <si>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</si>
  <si>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</si>
  <si>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</si>
  <si>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</si>
  <si>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</si>
  <si>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</si>
  <si>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</si>
  <si>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</si>
  <si>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</si>
  <si>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</si>
  <si>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</si>
  <si>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</si>
  <si>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</si>
  <si>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</si>
  <si>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</si>
  <si>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</si>
  <si>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</si>
  <si>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</si>
  <si>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</si>
  <si>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</si>
  <si>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</si>
  <si>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</si>
  <si>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</si>
  <si>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</si>
  <si>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</si>
  <si>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</si>
  <si>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</si>
  <si>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</si>
  <si>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</si>
  <si>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</si>
  <si>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</si>
  <si>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</si>
  <si>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</si>
  <si>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</si>
  <si>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</si>
  <si>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</si>
  <si>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</si>
  <si>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</si>
  <si>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</si>
  <si>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</si>
  <si>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</si>
  <si>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</si>
  <si>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</si>
  <si>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</si>
  <si>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</si>
  <si>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</si>
  <si>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</si>
  <si>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</si>
  <si>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</si>
  <si>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</si>
  <si>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</si>
  <si>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</si>
  <si>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</si>
  <si>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</si>
  <si>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</si>
  <si>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</si>
  <si>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</si>
  <si>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</si>
  <si>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</si>
  <si>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</si>
  <si>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</si>
  <si>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</si>
  <si>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</si>
  <si>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</si>
  <si>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</si>
  <si>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</si>
  <si>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</si>
  <si>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</si>
  <si>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</si>
  <si>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</si>
  <si>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</si>
  <si>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</si>
  <si>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</si>
  <si>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</si>
  <si>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</si>
  <si>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</si>
  <si>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</si>
  <si>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</si>
  <si>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</si>
  <si>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</si>
  <si>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</si>
  <si>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</si>
  <si>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</si>
  <si>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</si>
  <si>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</si>
  <si>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</si>
  <si>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</si>
  <si>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</si>
  <si>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</si>
  <si>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</si>
  <si>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</si>
  <si>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</si>
  <si>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</si>
  <si>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</si>
  <si>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</si>
  <si>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</si>
  <si>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</si>
  <si>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</si>
  <si>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</si>
  <si>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</si>
  <si>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</si>
  <si>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</si>
  <si>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</si>
  <si>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</si>
  <si>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</si>
  <si>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</si>
  <si>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</si>
  <si>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</si>
  <si>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</si>
  <si>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</si>
  <si>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</si>
  <si>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</si>
  <si>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</si>
  <si>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</si>
  <si>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</si>
  <si>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</si>
  <si>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北海道湧別町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</si>
  <si>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</si>
  <si>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</si>
  <si>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</si>
  <si>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</si>
  <si>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</si>
  <si>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</si>
  <si>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</si>
  <si>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</si>
  <si>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</si>
  <si>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</si>
  <si>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</si>
  <si>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</si>
  <si>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</si>
  <si>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</si>
  <si>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</si>
  <si>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</si>
  <si>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</si>
  <si>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</si>
  <si>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</si>
  <si>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</si>
  <si>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</si>
  <si>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</si>
  <si>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</si>
  <si>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</si>
  <si>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</si>
  <si>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</si>
  <si>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</si>
  <si>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</si>
  <si>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</si>
  <si>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</si>
  <si>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</si>
  <si>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</si>
  <si>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</si>
  <si>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</si>
  <si>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</si>
  <si>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</si>
  <si>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</si>
  <si>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</si>
  <si>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</si>
  <si>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</si>
  <si>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</si>
  <si>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</si>
  <si>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</si>
  <si>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</si>
  <si>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</si>
  <si>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</si>
  <si>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</si>
  <si>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</si>
  <si>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</si>
  <si>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</si>
  <si>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</si>
  <si>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</si>
  <si>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</si>
  <si>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</si>
  <si>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</si>
  <si>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</si>
  <si>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</si>
  <si>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</si>
  <si>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</si>
  <si>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</si>
  <si>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</si>
  <si>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</si>
  <si>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</si>
  <si>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</si>
  <si>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</si>
  <si>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</si>
  <si>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</si>
  <si>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</si>
  <si>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</si>
  <si>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</si>
  <si>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</si>
  <si>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</si>
  <si>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</si>
  <si>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</si>
  <si>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</si>
  <si>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</si>
  <si>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</si>
  <si>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</si>
  <si>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</si>
  <si>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</si>
  <si>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</si>
  <si>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</si>
  <si>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</si>
  <si>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</si>
  <si>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</si>
  <si>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</si>
  <si>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</si>
  <si>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</si>
  <si>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</si>
  <si>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</si>
  <si>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</si>
  <si>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</si>
  <si>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</si>
  <si>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</si>
  <si>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</si>
  <si>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</si>
  <si>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</si>
  <si>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</si>
  <si>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</si>
  <si>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</si>
  <si>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</si>
  <si>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</si>
  <si>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</si>
  <si>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</si>
  <si>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</si>
  <si>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</si>
  <si>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</si>
  <si>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</si>
  <si>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</si>
  <si>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</si>
  <si>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</si>
  <si>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</si>
  <si>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</si>
  <si>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</si>
  <si>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</si>
  <si>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</si>
  <si>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</si>
  <si>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</si>
  <si>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</si>
  <si>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</si>
  <si>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</si>
  <si>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</si>
  <si>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</si>
  <si>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</si>
  <si>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</si>
  <si>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</si>
  <si>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</si>
  <si>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</si>
  <si>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</si>
  <si>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</si>
  <si>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</si>
  <si>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</si>
  <si>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</si>
  <si>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</si>
  <si>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</si>
  <si>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</si>
  <si>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</si>
  <si>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</si>
  <si>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</si>
  <si>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</si>
  <si>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</si>
  <si>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</si>
  <si>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</si>
  <si>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</si>
  <si>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</si>
  <si>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</si>
  <si>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</si>
  <si>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</si>
  <si>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</si>
  <si>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</si>
  <si>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</si>
  <si>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</si>
  <si>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</si>
  <si>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</si>
  <si>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</si>
  <si>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</si>
  <si>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</si>
  <si>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</si>
  <si>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</si>
  <si>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</si>
  <si>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</si>
  <si>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</si>
  <si>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</si>
  <si>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</si>
  <si>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</si>
  <si>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</si>
  <si>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</si>
  <si>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</si>
  <si>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</si>
  <si>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</si>
  <si>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</si>
  <si>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</si>
  <si>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</si>
  <si>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</si>
  <si>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</si>
  <si>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</si>
  <si>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</si>
  <si>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</si>
  <si>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</si>
  <si>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</si>
  <si>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</si>
  <si>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</si>
  <si>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</si>
  <si>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</si>
  <si>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0.50</t>
  </si>
  <si>
    <t>一般会計</t>
  </si>
  <si>
    <t>水道事業会計</t>
  </si>
  <si>
    <t>介護保険特別会計</t>
  </si>
  <si>
    <t>国民健康保険特別会計</t>
  </si>
  <si>
    <t>簡易水道事業特別会計</t>
  </si>
  <si>
    <t>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</si>
  <si>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</si>
  <si>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</si>
  <si>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</si>
  <si>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</si>
  <si>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</si>
  <si>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</si>
  <si>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</si>
  <si>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</si>
  <si>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</si>
  <si>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</si>
  <si>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遠軽地区広域組合</t>
    <rPh sb="0" eb="2">
      <t>エンガル</t>
    </rPh>
    <rPh sb="2" eb="4">
      <t>チク</t>
    </rPh>
    <rPh sb="4" eb="6">
      <t>コウイキ</t>
    </rPh>
    <rPh sb="6" eb="8">
      <t>クミアイ</t>
    </rPh>
    <phoneticPr fontId="2"/>
  </si>
  <si>
    <t>網走地方教育研修センター</t>
    <rPh sb="0" eb="2">
      <t>アバシリ</t>
    </rPh>
    <rPh sb="2" eb="4">
      <t>チホウ</t>
    </rPh>
    <rPh sb="4" eb="6">
      <t>キョウイク</t>
    </rPh>
    <rPh sb="6" eb="8">
      <t>ケンシュウ</t>
    </rPh>
    <phoneticPr fontId="2"/>
  </si>
  <si>
    <t>旧国鉄代替輸送確保基金</t>
    <rPh sb="0" eb="1">
      <t>キュウ</t>
    </rPh>
    <rPh sb="1" eb="3">
      <t>コクテツ</t>
    </rPh>
    <rPh sb="3" eb="5">
      <t>ダイタイ</t>
    </rPh>
    <rPh sb="5" eb="7">
      <t>ユソウ</t>
    </rPh>
    <rPh sb="7" eb="9">
      <t>カクホ</t>
    </rPh>
    <rPh sb="9" eb="11">
      <t>キキン</t>
    </rPh>
    <phoneticPr fontId="5"/>
  </si>
  <si>
    <t>ふるさと創生基金</t>
    <rPh sb="4" eb="6">
      <t>ソウセイ</t>
    </rPh>
    <rPh sb="6" eb="8">
      <t>キキン</t>
    </rPh>
    <phoneticPr fontId="5"/>
  </si>
  <si>
    <t>地域福祉基金</t>
    <rPh sb="0" eb="2">
      <t>チイキ</t>
    </rPh>
    <rPh sb="2" eb="4">
      <t>フクシ</t>
    </rPh>
    <rPh sb="4" eb="6">
      <t>キキン</t>
    </rPh>
    <phoneticPr fontId="5"/>
  </si>
  <si>
    <t>公共施設整備基金</t>
    <rPh sb="0" eb="2">
      <t>コウキョウ</t>
    </rPh>
    <rPh sb="2" eb="4">
      <t>シセツ</t>
    </rPh>
    <rPh sb="4" eb="6">
      <t>セイビ</t>
    </rPh>
    <rPh sb="6" eb="8">
      <t>キキン</t>
    </rPh>
    <phoneticPr fontId="5"/>
  </si>
  <si>
    <t>ふるさと応援基金</t>
    <rPh sb="4" eb="6">
      <t>オウエン</t>
    </rPh>
    <rPh sb="6" eb="8">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</si>
  <si>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</si>
  <si>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</si>
  <si>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</si>
  <si>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普通交付税算入率の高い地方債の借入、充当可能基金の確保等により、将来負担比率は発生していない。</t>
    <rPh sb="0" eb="2">
      <t>フツウ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</si>
  <si>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</si>
  <si>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</si>
  <si>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</si>
  <si>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</si>
  <si>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</si>
  <si>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</si>
  <si>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実質公債費比率は、近年横ばい傾向にあったが、
過疎債（遠軽町ごみ焼却施設整備事業等）、合併推進債（街路灯整備事業）の元金償還が開始されたことにより増加している。
今後も大型事業の選別等により地方債の新規発行を抑制するなど適正化に努める。</t>
    <rPh sb="9" eb="11">
      <t>キンネン</t>
    </rPh>
    <rPh sb="11" eb="12">
      <t>ヨコ</t>
    </rPh>
    <rPh sb="23" eb="25">
      <t>カソ</t>
    </rPh>
    <rPh sb="25" eb="26">
      <t>サイ</t>
    </rPh>
    <rPh sb="27" eb="30">
      <t>エンガルチョウ</t>
    </rPh>
    <rPh sb="32" eb="34">
      <t>ショウキャク</t>
    </rPh>
    <rPh sb="34" eb="36">
      <t>シセツ</t>
    </rPh>
    <rPh sb="36" eb="38">
      <t>セイビ</t>
    </rPh>
    <rPh sb="38" eb="40">
      <t>ジギョウ</t>
    </rPh>
    <rPh sb="40" eb="41">
      <t>トウ</t>
    </rPh>
    <rPh sb="43" eb="45">
      <t>ガッペイ</t>
    </rPh>
    <rPh sb="45" eb="47">
      <t>スイシン</t>
    </rPh>
    <rPh sb="47" eb="48">
      <t>サイ</t>
    </rPh>
    <rPh sb="49" eb="52">
      <t>ガイロトウ</t>
    </rPh>
    <rPh sb="52" eb="54">
      <t>セイビ</t>
    </rPh>
    <rPh sb="54" eb="56">
      <t>ジギョウ</t>
    </rPh>
    <rPh sb="58" eb="60">
      <t>ガンキン</t>
    </rPh>
    <rPh sb="60" eb="62">
      <t>ショウカン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</si>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</sst>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3"/>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4" fillId="0" borderId="0" xfId="20" applyFont="1">
      <alignment vertical="center"/>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4916525D-A2C6-482F-B86A-B9AF4B7F7C23}"/>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EA8F5941-5E12-486A-B7B7-1AA57A871A2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3AD0-4FA6-9D49-073BF7CF18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291361</c:v>
                </c:pt>
                <c:pt idx="1">
                  <c:v>197643</c:v>
                </c:pt>
                <c:pt idx="2">
                  <c:v>228815</c:v>
                </c:pt>
                <c:pt idx="3">
                  <c:v>240363</c:v>
                </c:pt>
                <c:pt idx="4">
                  <c:v>296356</c:v>
                </c:pt>
              </c:numCache>
            </c:numRef>
          </c:val>
          <c:smooth val="0"/>
          <c:extLst>
            <c:ext xmlns:c16="http://schemas.microsoft.com/office/drawing/2014/chart" uri="{C3380CC4-5D6E-409C-BE32-E72D297353CC}">
              <c16:uniqueId val="{00000001-3AD0-4FA6-9D49-073BF7CF18D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7.52</c:v>
                </c:pt>
                <c:pt idx="1">
                  <c:v>6.98</c:v>
                </c:pt>
                <c:pt idx="2">
                  <c:v>6.46</c:v>
                </c:pt>
                <c:pt idx="3">
                  <c:v>6.82</c:v>
                </c:pt>
                <c:pt idx="4">
                  <c:v>7.3</c:v>
                </c:pt>
              </c:numCache>
            </c:numRef>
          </c:val>
          <c:extLst>
            <c:ext xmlns:c16="http://schemas.microsoft.com/office/drawing/2014/chart" uri="{C3380CC4-5D6E-409C-BE32-E72D297353CC}">
              <c16:uniqueId val="{00000000-CD93-41E1-BE18-635DEBE2D94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73.14</c:v>
                </c:pt>
                <c:pt idx="1">
                  <c:v>75.98</c:v>
                </c:pt>
                <c:pt idx="2">
                  <c:v>77.67</c:v>
                </c:pt>
                <c:pt idx="3">
                  <c:v>77.77</c:v>
                </c:pt>
                <c:pt idx="4">
                  <c:v>81.59</c:v>
                </c:pt>
              </c:numCache>
            </c:numRef>
          </c:val>
          <c:extLst>
            <c:ext xmlns:c16="http://schemas.microsoft.com/office/drawing/2014/chart" uri="{C3380CC4-5D6E-409C-BE32-E72D297353CC}">
              <c16:uniqueId val="{00000001-CD93-41E1-BE18-635DEBE2D94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c:v>
                </c:pt>
                <c:pt idx="1">
                  <c:v>-0.5</c:v>
                </c:pt>
                <c:pt idx="2">
                  <c:v>0.27</c:v>
                </c:pt>
                <c:pt idx="3">
                  <c:v>3.74</c:v>
                </c:pt>
                <c:pt idx="4">
                  <c:v>9.2899999999999991</c:v>
                </c:pt>
              </c:numCache>
            </c:numRef>
          </c:val>
          <c:smooth val="0"/>
          <c:extLst>
            <c:ext xmlns:c16="http://schemas.microsoft.com/office/drawing/2014/chart" uri="{C3380CC4-5D6E-409C-BE32-E72D297353CC}">
              <c16:uniqueId val="{00000002-CD93-41E1-BE18-635DEBE2D94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5FB-4354-88D9-D4DCB45AF53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FB-4354-88D9-D4DCB45AF53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5FB-4354-88D9-D4DCB45AF53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5FB-4354-88D9-D4DCB45AF534}"/>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0.05</c:v>
                </c:pt>
                <c:pt idx="4">
                  <c:v>#N/A</c:v>
                </c:pt>
                <c:pt idx="5">
                  <c:v>0.01</c:v>
                </c:pt>
                <c:pt idx="6">
                  <c:v>#N/A</c:v>
                </c:pt>
                <c:pt idx="7">
                  <c:v>0.01</c:v>
                </c:pt>
                <c:pt idx="8">
                  <c:v>#N/A</c:v>
                </c:pt>
                <c:pt idx="9">
                  <c:v>0.01</c:v>
                </c:pt>
              </c:numCache>
            </c:numRef>
          </c:val>
          <c:extLst>
            <c:ext xmlns:c16="http://schemas.microsoft.com/office/drawing/2014/chart" uri="{C3380CC4-5D6E-409C-BE32-E72D297353CC}">
              <c16:uniqueId val="{00000004-55FB-4354-88D9-D4DCB45AF534}"/>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55FB-4354-88D9-D4DCB45AF53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2.61</c:v>
                </c:pt>
                <c:pt idx="2">
                  <c:v>#N/A</c:v>
                </c:pt>
                <c:pt idx="3">
                  <c:v>0.12</c:v>
                </c:pt>
                <c:pt idx="4">
                  <c:v>#N/A</c:v>
                </c:pt>
                <c:pt idx="5">
                  <c:v>0.16</c:v>
                </c:pt>
                <c:pt idx="6">
                  <c:v>#N/A</c:v>
                </c:pt>
                <c:pt idx="7">
                  <c:v>0.12</c:v>
                </c:pt>
                <c:pt idx="8">
                  <c:v>#N/A</c:v>
                </c:pt>
                <c:pt idx="9">
                  <c:v>0.08</c:v>
                </c:pt>
              </c:numCache>
            </c:numRef>
          </c:val>
          <c:extLst>
            <c:ext xmlns:c16="http://schemas.microsoft.com/office/drawing/2014/chart" uri="{C3380CC4-5D6E-409C-BE32-E72D297353CC}">
              <c16:uniqueId val="{00000006-55FB-4354-88D9-D4DCB45AF53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0.54</c:v>
                </c:pt>
                <c:pt idx="2">
                  <c:v>#N/A</c:v>
                </c:pt>
                <c:pt idx="3">
                  <c:v>0.81</c:v>
                </c:pt>
                <c:pt idx="4">
                  <c:v>#N/A</c:v>
                </c:pt>
                <c:pt idx="5">
                  <c:v>0.42</c:v>
                </c:pt>
                <c:pt idx="6">
                  <c:v>#N/A</c:v>
                </c:pt>
                <c:pt idx="7">
                  <c:v>0.09</c:v>
                </c:pt>
                <c:pt idx="8">
                  <c:v>#N/A</c:v>
                </c:pt>
                <c:pt idx="9">
                  <c:v>0.5</c:v>
                </c:pt>
              </c:numCache>
            </c:numRef>
          </c:val>
          <c:extLst>
            <c:ext xmlns:c16="http://schemas.microsoft.com/office/drawing/2014/chart" uri="{C3380CC4-5D6E-409C-BE32-E72D297353CC}">
              <c16:uniqueId val="{00000007-55FB-4354-88D9-D4DCB45AF53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2.52</c:v>
                </c:pt>
                <c:pt idx="2">
                  <c:v>#N/A</c:v>
                </c:pt>
                <c:pt idx="3">
                  <c:v>3.89</c:v>
                </c:pt>
                <c:pt idx="4">
                  <c:v>#N/A</c:v>
                </c:pt>
                <c:pt idx="5">
                  <c:v>4.8899999999999997</c:v>
                </c:pt>
                <c:pt idx="6">
                  <c:v>#N/A</c:v>
                </c:pt>
                <c:pt idx="7">
                  <c:v>5.65</c:v>
                </c:pt>
                <c:pt idx="8">
                  <c:v>#N/A</c:v>
                </c:pt>
                <c:pt idx="9">
                  <c:v>6.08</c:v>
                </c:pt>
              </c:numCache>
            </c:numRef>
          </c:val>
          <c:extLst>
            <c:ext xmlns:c16="http://schemas.microsoft.com/office/drawing/2014/chart" uri="{C3380CC4-5D6E-409C-BE32-E72D297353CC}">
              <c16:uniqueId val="{00000008-55FB-4354-88D9-D4DCB45AF53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7.52</c:v>
                </c:pt>
                <c:pt idx="2">
                  <c:v>#N/A</c:v>
                </c:pt>
                <c:pt idx="3">
                  <c:v>6.98</c:v>
                </c:pt>
                <c:pt idx="4">
                  <c:v>#N/A</c:v>
                </c:pt>
                <c:pt idx="5">
                  <c:v>6.46</c:v>
                </c:pt>
                <c:pt idx="6">
                  <c:v>#N/A</c:v>
                </c:pt>
                <c:pt idx="7">
                  <c:v>6.82</c:v>
                </c:pt>
                <c:pt idx="8">
                  <c:v>#N/A</c:v>
                </c:pt>
                <c:pt idx="9">
                  <c:v>7.3</c:v>
                </c:pt>
              </c:numCache>
            </c:numRef>
          </c:val>
          <c:extLst>
            <c:ext xmlns:c16="http://schemas.microsoft.com/office/drawing/2014/chart" uri="{C3380CC4-5D6E-409C-BE32-E72D297353CC}">
              <c16:uniqueId val="{00000009-55FB-4354-88D9-D4DCB45AF53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930</c:v>
                </c:pt>
                <c:pt idx="5">
                  <c:v>898</c:v>
                </c:pt>
                <c:pt idx="8">
                  <c:v>883</c:v>
                </c:pt>
                <c:pt idx="11">
                  <c:v>869</c:v>
                </c:pt>
                <c:pt idx="14">
                  <c:v>887</c:v>
                </c:pt>
              </c:numCache>
            </c:numRef>
          </c:val>
          <c:extLst>
            <c:ext xmlns:c16="http://schemas.microsoft.com/office/drawing/2014/chart" uri="{C3380CC4-5D6E-409C-BE32-E72D297353CC}">
              <c16:uniqueId val="{00000000-7B5B-4B86-9183-2188830216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B5B-4B86-9183-2188830216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15</c:v>
                </c:pt>
                <c:pt idx="3">
                  <c:v>19</c:v>
                </c:pt>
                <c:pt idx="6">
                  <c:v>17</c:v>
                </c:pt>
                <c:pt idx="9">
                  <c:v>50</c:v>
                </c:pt>
                <c:pt idx="12">
                  <c:v>51</c:v>
                </c:pt>
              </c:numCache>
            </c:numRef>
          </c:val>
          <c:extLst>
            <c:ext xmlns:c16="http://schemas.microsoft.com/office/drawing/2014/chart" uri="{C3380CC4-5D6E-409C-BE32-E72D297353CC}">
              <c16:uniqueId val="{00000002-7B5B-4B86-9183-2188830216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22</c:v>
                </c:pt>
                <c:pt idx="3">
                  <c:v>23</c:v>
                </c:pt>
                <c:pt idx="6">
                  <c:v>16</c:v>
                </c:pt>
                <c:pt idx="9">
                  <c:v>10</c:v>
                </c:pt>
                <c:pt idx="12">
                  <c:v>4</c:v>
                </c:pt>
              </c:numCache>
            </c:numRef>
          </c:val>
          <c:extLst>
            <c:ext xmlns:c16="http://schemas.microsoft.com/office/drawing/2014/chart" uri="{C3380CC4-5D6E-409C-BE32-E72D297353CC}">
              <c16:uniqueId val="{00000003-7B5B-4B86-9183-2188830216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150</c:v>
                </c:pt>
                <c:pt idx="3">
                  <c:v>139</c:v>
                </c:pt>
                <c:pt idx="6">
                  <c:v>136</c:v>
                </c:pt>
                <c:pt idx="9">
                  <c:v>135</c:v>
                </c:pt>
                <c:pt idx="12">
                  <c:v>140</c:v>
                </c:pt>
              </c:numCache>
            </c:numRef>
          </c:val>
          <c:extLst>
            <c:ext xmlns:c16="http://schemas.microsoft.com/office/drawing/2014/chart" uri="{C3380CC4-5D6E-409C-BE32-E72D297353CC}">
              <c16:uniqueId val="{00000004-7B5B-4B86-9183-2188830216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5B-4B86-9183-2188830216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B5B-4B86-9183-2188830216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1014</c:v>
                </c:pt>
                <c:pt idx="3">
                  <c:v>978</c:v>
                </c:pt>
                <c:pt idx="6">
                  <c:v>978</c:v>
                </c:pt>
                <c:pt idx="9">
                  <c:v>1004</c:v>
                </c:pt>
                <c:pt idx="12">
                  <c:v>1065</c:v>
                </c:pt>
              </c:numCache>
            </c:numRef>
          </c:val>
          <c:extLst>
            <c:ext xmlns:c16="http://schemas.microsoft.com/office/drawing/2014/chart" uri="{C3380CC4-5D6E-409C-BE32-E72D297353CC}">
              <c16:uniqueId val="{00000007-7B5B-4B86-9183-21888302166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271</c:v>
                </c:pt>
                <c:pt idx="2">
                  <c:v>#N/A</c:v>
                </c:pt>
                <c:pt idx="3">
                  <c:v>#N/A</c:v>
                </c:pt>
                <c:pt idx="4">
                  <c:v>261</c:v>
                </c:pt>
                <c:pt idx="5">
                  <c:v>#N/A</c:v>
                </c:pt>
                <c:pt idx="6">
                  <c:v>#N/A</c:v>
                </c:pt>
                <c:pt idx="7">
                  <c:v>264</c:v>
                </c:pt>
                <c:pt idx="8">
                  <c:v>#N/A</c:v>
                </c:pt>
                <c:pt idx="9">
                  <c:v>#N/A</c:v>
                </c:pt>
                <c:pt idx="10">
                  <c:v>330</c:v>
                </c:pt>
                <c:pt idx="11">
                  <c:v>#N/A</c:v>
                </c:pt>
                <c:pt idx="12">
                  <c:v>#N/A</c:v>
                </c:pt>
                <c:pt idx="13">
                  <c:v>373</c:v>
                </c:pt>
                <c:pt idx="14">
                  <c:v>#N/A</c:v>
                </c:pt>
              </c:numCache>
            </c:numRef>
          </c:val>
          <c:smooth val="0"/>
          <c:extLst>
            <c:ext xmlns:c16="http://schemas.microsoft.com/office/drawing/2014/chart" uri="{C3380CC4-5D6E-409C-BE32-E72D297353CC}">
              <c16:uniqueId val="{00000008-7B5B-4B86-9183-21888302166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8837</c:v>
                </c:pt>
                <c:pt idx="5">
                  <c:v>8784</c:v>
                </c:pt>
                <c:pt idx="8">
                  <c:v>8616</c:v>
                </c:pt>
                <c:pt idx="11">
                  <c:v>8789</c:v>
                </c:pt>
                <c:pt idx="14">
                  <c:v>8938</c:v>
                </c:pt>
              </c:numCache>
            </c:numRef>
          </c:val>
          <c:extLst>
            <c:ext xmlns:c16="http://schemas.microsoft.com/office/drawing/2014/chart" uri="{C3380CC4-5D6E-409C-BE32-E72D297353CC}">
              <c16:uniqueId val="{00000000-8F86-416B-A0CD-C37055BD7DB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339</c:v>
                </c:pt>
                <c:pt idx="5">
                  <c:v>343</c:v>
                </c:pt>
                <c:pt idx="8">
                  <c:v>406</c:v>
                </c:pt>
                <c:pt idx="11">
                  <c:v>447</c:v>
                </c:pt>
                <c:pt idx="14">
                  <c:v>469</c:v>
                </c:pt>
              </c:numCache>
            </c:numRef>
          </c:val>
          <c:extLst>
            <c:ext xmlns:c16="http://schemas.microsoft.com/office/drawing/2014/chart" uri="{C3380CC4-5D6E-409C-BE32-E72D297353CC}">
              <c16:uniqueId val="{00000001-8F86-416B-A0CD-C37055BD7DB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7288</c:v>
                </c:pt>
                <c:pt idx="5">
                  <c:v>7230</c:v>
                </c:pt>
                <c:pt idx="8">
                  <c:v>7351</c:v>
                </c:pt>
                <c:pt idx="11">
                  <c:v>7494</c:v>
                </c:pt>
                <c:pt idx="14">
                  <c:v>7988</c:v>
                </c:pt>
              </c:numCache>
            </c:numRef>
          </c:val>
          <c:extLst>
            <c:ext xmlns:c16="http://schemas.microsoft.com/office/drawing/2014/chart" uri="{C3380CC4-5D6E-409C-BE32-E72D297353CC}">
              <c16:uniqueId val="{00000002-8F86-416B-A0CD-C37055BD7DB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86-416B-A0CD-C37055BD7DB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86-416B-A0CD-C37055BD7DB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86-416B-A0CD-C37055BD7DB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1357</c:v>
                </c:pt>
                <c:pt idx="3">
                  <c:v>1345</c:v>
                </c:pt>
                <c:pt idx="6">
                  <c:v>1346</c:v>
                </c:pt>
                <c:pt idx="9">
                  <c:v>1288</c:v>
                </c:pt>
                <c:pt idx="12">
                  <c:v>1253</c:v>
                </c:pt>
              </c:numCache>
            </c:numRef>
          </c:val>
          <c:extLst>
            <c:ext xmlns:c16="http://schemas.microsoft.com/office/drawing/2014/chart" uri="{C3380CC4-5D6E-409C-BE32-E72D297353CC}">
              <c16:uniqueId val="{00000006-8F86-416B-A0CD-C37055BD7DB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62</c:v>
                </c:pt>
                <c:pt idx="3">
                  <c:v>36</c:v>
                </c:pt>
                <c:pt idx="6">
                  <c:v>17</c:v>
                </c:pt>
                <c:pt idx="9">
                  <c:v>5</c:v>
                </c:pt>
                <c:pt idx="12">
                  <c:v>0</c:v>
                </c:pt>
              </c:numCache>
            </c:numRef>
          </c:val>
          <c:extLst>
            <c:ext xmlns:c16="http://schemas.microsoft.com/office/drawing/2014/chart" uri="{C3380CC4-5D6E-409C-BE32-E72D297353CC}">
              <c16:uniqueId val="{00000007-8F86-416B-A0CD-C37055BD7DB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1798</c:v>
                </c:pt>
                <c:pt idx="3">
                  <c:v>1819</c:v>
                </c:pt>
                <c:pt idx="6">
                  <c:v>1663</c:v>
                </c:pt>
                <c:pt idx="9">
                  <c:v>1878</c:v>
                </c:pt>
                <c:pt idx="12">
                  <c:v>1846</c:v>
                </c:pt>
              </c:numCache>
            </c:numRef>
          </c:val>
          <c:extLst>
            <c:ext xmlns:c16="http://schemas.microsoft.com/office/drawing/2014/chart" uri="{C3380CC4-5D6E-409C-BE32-E72D297353CC}">
              <c16:uniqueId val="{00000008-8F86-416B-A0CD-C37055BD7DB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c:v>
                </c:pt>
                <c:pt idx="3">
                  <c:v>2</c:v>
                </c:pt>
                <c:pt idx="6">
                  <c:v>253</c:v>
                </c:pt>
                <c:pt idx="9">
                  <c:v>237</c:v>
                </c:pt>
                <c:pt idx="12">
                  <c:v>196</c:v>
                </c:pt>
              </c:numCache>
            </c:numRef>
          </c:val>
          <c:extLst>
            <c:ext xmlns:c16="http://schemas.microsoft.com/office/drawing/2014/chart" uri="{C3380CC4-5D6E-409C-BE32-E72D297353CC}">
              <c16:uniqueId val="{00000009-8F86-416B-A0CD-C37055BD7DB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10423</c:v>
                </c:pt>
                <c:pt idx="3">
                  <c:v>10359</c:v>
                </c:pt>
                <c:pt idx="6">
                  <c:v>10381</c:v>
                </c:pt>
                <c:pt idx="9">
                  <c:v>10789</c:v>
                </c:pt>
                <c:pt idx="12">
                  <c:v>11135</c:v>
                </c:pt>
              </c:numCache>
            </c:numRef>
          </c:val>
          <c:extLst>
            <c:ext xmlns:c16="http://schemas.microsoft.com/office/drawing/2014/chart" uri="{C3380CC4-5D6E-409C-BE32-E72D297353CC}">
              <c16:uniqueId val="{0000000A-8F86-416B-A0CD-C37055BD7DB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F86-416B-A0CD-C37055BD7DB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3914</c:v>
                </c:pt>
                <c:pt idx="1">
                  <c:v>4078</c:v>
                </c:pt>
                <c:pt idx="2">
                  <c:v>4546</c:v>
                </c:pt>
              </c:numCache>
            </c:numRef>
          </c:val>
          <c:extLst>
            <c:ext xmlns:c16="http://schemas.microsoft.com/office/drawing/2014/chart" uri="{C3380CC4-5D6E-409C-BE32-E72D297353CC}">
              <c16:uniqueId val="{00000000-4856-4B15-94BC-4EC608BB764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945</c:v>
                </c:pt>
                <c:pt idx="1">
                  <c:v>945</c:v>
                </c:pt>
                <c:pt idx="2">
                  <c:v>945</c:v>
                </c:pt>
              </c:numCache>
            </c:numRef>
          </c:val>
          <c:extLst>
            <c:ext xmlns:c16="http://schemas.microsoft.com/office/drawing/2014/chart" uri="{C3380CC4-5D6E-409C-BE32-E72D297353CC}">
              <c16:uniqueId val="{00000001-4856-4B15-94BC-4EC608BB764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2139</c:v>
                </c:pt>
                <c:pt idx="1">
                  <c:v>2128</c:v>
                </c:pt>
                <c:pt idx="2">
                  <c:v>2214</c:v>
                </c:pt>
              </c:numCache>
            </c:numRef>
          </c:val>
          <c:extLst>
            <c:ext xmlns:c16="http://schemas.microsoft.com/office/drawing/2014/chart" uri="{C3380CC4-5D6E-409C-BE32-E72D297353CC}">
              <c16:uniqueId val="{00000002-4856-4B15-94BC-4EC608BB764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{D927BDD1-869B-4BF1-91DA-D332D3B997DF}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CA1-48AA-BBDA-7AE6BAB6DD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{B5E236F9-8F6D-40BA-9EC3-B7C9242F1688}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A1-48AA-BBDA-7AE6BAB6DD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{AEAAFEEB-372E-4563-8CD5-47AE7E52EB34}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A1-48AA-BBDA-7AE6BAB6DD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{0CBF2610-311D-48F4-BF06-B411CE99561B}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A1-48AA-BBDA-7AE6BAB6DD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{C96E6EF9-7E0F-4782-A4AE-9E48CC16675F}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A1-48AA-BBDA-7AE6BAB6DD9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{86C062CB-4926-48F2-8826-C8465E362D83}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CA1-48AA-BBDA-7AE6BAB6DD9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{5440C8B9-6D2F-43EA-AE92-47B6CA8DB9A3}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CA1-48AA-BBDA-7AE6BAB6DD9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{E0660585-F4BF-458A-A875-5625E4C7E7B7}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CA1-48AA-BBDA-7AE6BAB6DD9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{CF2E7B19-C7D7-4CCA-B79B-9A6AA382B0EE}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CA1-48AA-BBDA-7AE6BAB6DD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55.3</c:v>
                </c:pt>
                <c:pt idx="8">
                  <c:v>56.9</c:v>
                </c:pt>
                <c:pt idx="16">
                  <c:v>60.2</c:v>
                </c:pt>
                <c:pt idx="24">
                  <c:v>68.3</c:v>
                </c:pt>
                <c:pt idx="32">
                  <c:v>70</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CA1-48AA-BBDA-7AE6BAB6DD9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{E1CA2862-6EAD-4238-A856-67C2780A9A6C}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CA1-48AA-BBDA-7AE6BAB6DD9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{21C74FB9-E2E5-4E79-BBAB-73200CB67155}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A1-48AA-BBDA-7AE6BAB6DD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{86B71785-E863-4A14-A0D9-6C49994364E2}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A1-48AA-BBDA-7AE6BAB6DD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{6E293EC8-182C-4E65-ADB3-5E292534519D}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A1-48AA-BBDA-7AE6BAB6DD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{B2DAF204-BCAB-4B97-8265-3155E579A829}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A1-48AA-BBDA-7AE6BAB6DD9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{8DB1220E-B0A6-4F06-BE63-CE5C51D715E0}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CA1-48AA-BBDA-7AE6BAB6DD9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{DE6965B6-AE57-4AC0-A39B-5C2259FCC2DB}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CA1-48AA-BBDA-7AE6BAB6DD9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{BAF6750A-4DDD-4B61-8F58-8AA24AB0EBE1}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CA1-48AA-BBDA-7AE6BAB6DD9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{0CD811AE-9261-4F0F-B36B-FCB4071D3189}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CA1-48AA-BBDA-7AE6BAB6DD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CA1-48AA-BBDA-7AE6BAB6DD98}"/>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{407198D3-E34C-41A2-84BB-149A02047E72}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00A-4B79-8EFC-DAA2EDCB76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{591749D1-279C-40CC-BC8F-ACD80B2B46C4}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0A-4B79-8EFC-DAA2EDCB76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{02F7FB89-3671-4C93-BB2A-320C1C994CD2}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0A-4B79-8EFC-DAA2EDCB76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{D231706C-FDC3-4FA8-AEF7-8ABB068ACF9F}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0A-4B79-8EFC-DAA2EDCB76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{F531948A-908B-4392-9969-EAAB1873D012}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0A-4B79-8EFC-DAA2EDCB767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{63B9C8C7-1CAE-4143-9AD2-A0E29F73B2F5}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00A-4B79-8EFC-DAA2EDCB767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{B1036C91-0CB7-49EA-B10C-9A9E8DF215C3}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00A-4B79-8EFC-DAA2EDCB767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{B2DE813B-8A7C-4F35-9519-2A5B8016A459}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00A-4B79-8EFC-DAA2EDCB767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{51EC1305-7EF5-44AA-BAAA-7544CD9FE05B}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00A-4B79-8EFC-DAA2EDCB76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6.2</c:v>
                </c:pt>
                <c:pt idx="16">
                  <c:v>6.1</c:v>
                </c:pt>
                <c:pt idx="24">
                  <c:v>6.6</c:v>
                </c:pt>
                <c:pt idx="32">
                  <c:v>7.2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00A-4B79-8EFC-DAA2EDCB767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{8746EE36-068D-4F05-8E9F-8481050DF76F}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00A-4B79-8EFC-DAA2EDCB767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{63510BB0-3EC7-4E7F-8B6F-0BA5ABC287EF}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0A-4B79-8EFC-DAA2EDCB76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{E109CCB5-B492-476A-9F53-36D06F42779E}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0A-4B79-8EFC-DAA2EDCB76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{85DF494A-9FA7-4DAC-93B6-6843725684FA}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0A-4B79-8EFC-DAA2EDCB76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{60C20AC7-9732-4D32-8DB0-DC8DADF627E2}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0A-4B79-8EFC-DAA2EDCB7679}"/>
                </c:ext>
              </c:extLst>
            </c:dLbl>
            <c:dLbl>
              <c:idx val="8"/>
              <c:layout>
                <c:manualLayout>
                  <c:x val="-4.509653070695381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{54B33A74-0D3F-4FB5-89A2-176381835C72}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00A-4B79-8EFC-DAA2EDCB7679}"/>
                </c:ext>
              </c:extLst>
            </c:dLbl>
            <c:dLbl>
              <c:idx val="16"/>
              <c:layout>
                <c:manualLayout>
                  <c:x val="-1.8171803637232468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{87F1B489-1A12-42A7-BAA0-D427A2759816}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00A-4B79-8EFC-DAA2EDCB7679}"/>
                </c:ext>
              </c:extLst>
            </c:dLbl>
            <c:dLbl>
              <c:idx val="24"/>
              <c:layout>
                <c:manualLayout>
                  <c:x val="-4.4905057365901141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{6CFE4498-2EC6-4130-8B1D-D38AF44A4CA4}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00A-4B79-8EFC-DAA2EDCB7679}"/>
                </c:ext>
              </c:extLst>
            </c:dLbl>
            <c:dLbl>
              <c:idx val="32"/>
              <c:layout>
                <c:manualLayout>
                  <c:x val="-1.8235628084250027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{B8DBE4F8-B9EC-4867-9224-2E44A117E8FD}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00A-4B79-8EFC-DAA2EDCB76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00A-4B79-8EFC-DAA2EDCB7679}"/>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D13F3D53-7CC4-4981-929A-F459B5C2F7D5}"/>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A2325D6A-43B1-4679-A088-7B24ED3C0C73}"/>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構造の大きな変化は見られないが、今後も交付税措置のある起債の借入など計画的な借入により、元利償還金の抑制に努める。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充当可能基金の確保等により将来負担比率は発生していない。今後も計画的な基金への積立や地方債発行の抑制を行い、健全財政の維持に努める。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北海道湧別町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財政調整金が収支調整により増、また、特定目的基金</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も主にふるさと応援寄附金の増による積立てにより増となっている。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後年次の財源不足に備え、極力、残高を減少させないよう事務事業の見直し、公共施設の統廃合等、経費の節減を図る。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・旧国鉄代替輸送確保基金：代替輸送事業（名寄線代替バス）の財政需要</a:t>
          </a:r>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・ふるさと創生基金：ふるさと創生につながる地域づくり事業</a:t>
          </a:r>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・地域福祉</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：在宅福祉の向上、健康及び生きがいづくりの推進、その他の地域福祉の推進</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・公共施設整備</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：公共施設の整備</a:t>
          </a:r>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・ふるさと応援基金：ふるさと応援寄附金の適正管理</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・森林環境譲与税基金：森林環境譲与税の適正管理</a:t>
          </a:r>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・ふるさと応援基金：ふるさと応援寄附金</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の増による積立て増</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・森林環境譲与税基金：森林環境譲与税</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の当該年度充当残額の積立て</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後年次の負担に備え、目的に沿った事業への繰入のほか、現在高を確保していく。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財源収支調整により増減を繰り返しており、令和</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年度は増となっている。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後年次の財源不足に備え、極力、残高を減少させないよう事務事業の見直し、公共施設の統廃合等、経費の節減を図る。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特段の繰入する事由が発生していないため、また、積立も利息分のみ行っているだけなので、増減していない。</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後年次に備え、現在高を確保していく。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45F9AD8-B752-48C2-BB01-28F18B7335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B176EB4-71FF-4AB5-B3A4-54C40E33F4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E0019B69-16C5-4039-B543-D3036B5525AE}"/>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B1642A24-B79F-45FA-9FB5-8C096CCDC53C}"/>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D70579F7-8FE4-47EC-A79A-45862EF1F496}"/>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1780C0CA-ACA4-42CE-BE90-B0D970077B2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D18BE6C1-9E48-49EE-9531-42D920FD582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2E2C9FCB-8387-4969-9A8F-719C6CC035C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7407D394-467C-497B-B729-0FA6D70C031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D4C31CF7-C185-4DFF-8C20-8F240F7D7D8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7C796345-9582-40DF-B436-D678D32A295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EC789518-B486-4C37-8BDF-A5C8CAAFC47B}"/>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B9C41A6-56BA-4A00-A093-E2EC77F32B6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581FAB33-E7CE-4E7A-8D7C-9E660DCC44A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2F1FD366-ADCA-40D6-9E8F-67FB0387997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4FBEEAB1-DDC2-4DA7-BAC4-E08D112287F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7D52B236-D2F5-46AB-AC3E-DC76E409916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702FE33-C708-4E48-8215-ADBE21FBC66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8D6B5D56-D0DA-43C3-A262-6033F7FBDFC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FD7866C8-BA10-46EB-8DBA-E45408636C9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2A39FF3A-3893-46D8-AF84-48253EB203D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FC8B4146-5818-463C-8DFB-1F54238D2C6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8,316
8,163
505.79
10,565,872
9,875,156
406,753
5,571,678
11,135,165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47B9525F-031A-4F83-993B-7582010FACF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A9A4CAA-D6A7-4318-BBB8-A074503BD65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38ADB63C-30A6-4BC7-B5AA-148D500071A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98A7DCC4-B8A8-48C0-99EE-C53CAE642B4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70122EF1-2D5E-45F9-B8DC-22C9D8058B2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8C152F63-D643-4D28-9EB5-2DF8A3EC3E6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C4E28507-F703-40EA-90E8-95BD90028C2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BB0D9880-9ED1-4AD0-8157-F3A88644FC8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6EDB66EC-9510-42BD-8C18-BFE2EFC37F9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2DFD5B46-ECE8-48B1-8716-7383ADD776E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9D68B7A4-5159-4869-897C-28FF84E1E1D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81C2279-12D7-43A4-B20E-EFA4BE5B7B4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3E9DC219-F072-4934-B2CA-F34C7BF77B5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6240219B-0EB3-4E03-B2BA-6192813753A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915478D9-193B-4C05-9D05-8D96AF788FA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E8EE41B4-E4CA-4FAA-A6C8-D8C3823CD7D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4071E0C0-636A-4790-825C-C331B3BE2A3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BE06F682-0B1D-4BFD-838A-40364CE0CB5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A32318E8-73DB-433E-8186-505374BA4CE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1D7AE357-EBEB-4A23-A3AF-34C8019863B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2CACA698-0368-4235-8937-7F8C0BDCFAF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267AD286-5199-45C0-BD07-4DCF7BCFD5C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AC500505-5911-4492-BE50-00F98A3AD8E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1FAB26B-5EF7-460E-A9DD-3820C11D3C3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B6831095-AFDD-49DB-A9A8-AA52D46870E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27E7AA4B-F39A-47EA-9902-D6747E1D307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ACC48EF7-11A9-4834-BA56-027D92F7327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17DE6F86-2098-4492-99FF-7C8F4B311FB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71456621-CB66-41A1-8DF4-82C52AD25F7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49347DD2-5A87-4194-BF2F-1D06FAD3390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4E0D5C4E-80B6-4859-8715-7C4EBDB2B09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7A08D2E0-0478-4A1F-B37C-C77C4B04710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E6551F4-97D2-4EB3-BB14-E8BEDA1BDD2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CABD92CC-E63D-4630-B4D8-4B1EA51933A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D52FA091-05AF-49B5-911E-C6875E8B6E7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公共施設全般において償却が進展しており、償却率は類似団体と比較して高めの水準となっている。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年度に策定した公共施設等総合管理計画において、施設の集約や廃止等を進め</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年後に公共施設の総面積を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％削減する数値目標を定めている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42B00988-D9FA-4F34-96D7-71F144FDCBC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275F71FD-F4C4-4FFB-AE1D-6D7EABECBE8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24567230-783A-4940-A0CA-15F7A7BFE13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B15AD422-AB48-4839-8C3A-33FAD8FEC4B3}"/>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56F14B91-F0A2-455F-8095-3CDB277B887A}"/>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408E0ADF-0FF7-471E-BB1A-36127F867DF8}"/>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C3FE2462-330A-40A7-9726-F4B7251815FD}"/>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308F117C-88BB-4995-A209-9EC0AC1F24B7}"/>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DF913C0E-0D9B-4868-9850-E4A2EBD6256A}"/>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92A6204F-B6C9-4B50-A543-272B6628DA7F}"/>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311B180C-BFED-4005-AEEC-E1B64425F375}"/>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31BACDF8-A70C-4D55-9D35-375B480EC14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C5B694F6-F3CB-4EA3-AD04-F2C8B475BC6B}"/>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92C09474-DC40-447F-B03C-4D0EE54AC25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3" name="直線コネクタ 72">
          <a:extLst>
            <a:ext uri="{FF2B5EF4-FFF2-40B4-BE49-F238E27FC236}">
              <a16:creationId xmlns:a16="http://schemas.microsoft.com/office/drawing/2014/main" id="{F59BB78E-BF2D-43C8-8C12-CAA8434D3C86}"/>
            </a:ext>
          </a:extLst>
        </xdr:cNvPr>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4" name="有形固定資産減価償却率最小値テキスト">
          <a:extLst>
            <a:ext uri="{FF2B5EF4-FFF2-40B4-BE49-F238E27FC236}">
              <a16:creationId xmlns:a16="http://schemas.microsoft.com/office/drawing/2014/main" id="{9627F8C2-85F1-41EF-BD38-AEC4AD0E4DD0}"/>
            </a:ext>
          </a:extLst>
        </xdr:cNvPr>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5" name="直線コネクタ 74">
          <a:extLst>
            <a:ext uri="{FF2B5EF4-FFF2-40B4-BE49-F238E27FC236}">
              <a16:creationId xmlns:a16="http://schemas.microsoft.com/office/drawing/2014/main" id="{616CADC4-4044-4C27-9153-0C130764698F}"/>
            </a:ext>
          </a:extLst>
        </xdr:cNvPr>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6" name="有形固定資産減価償却率最大値テキスト">
          <a:extLst>
            <a:ext uri="{FF2B5EF4-FFF2-40B4-BE49-F238E27FC236}">
              <a16:creationId xmlns:a16="http://schemas.microsoft.com/office/drawing/2014/main" id="{76A9EC99-13C4-4CE3-BB3E-2C5C7A5F39B8}"/>
            </a:ext>
          </a:extLst>
        </xdr:cNvPr>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7" name="直線コネクタ 76">
          <a:extLst>
            <a:ext uri="{FF2B5EF4-FFF2-40B4-BE49-F238E27FC236}">
              <a16:creationId xmlns:a16="http://schemas.microsoft.com/office/drawing/2014/main" id="{9C316323-CEEF-4AE9-A66F-4F9277D01A76}"/>
            </a:ext>
          </a:extLst>
        </xdr:cNvPr>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68343</xdr:rowOff>
    </xdr:from>
    <xdr:ext cx="405111" cy="259045"/>
    <xdr:sp macro="" textlink="">
      <xdr:nvSpPr>
        <xdr:cNvPr id="78" name="有形固定資産減価償却率平均値テキスト">
          <a:extLst>
            <a:ext uri="{FF2B5EF4-FFF2-40B4-BE49-F238E27FC236}">
              <a16:creationId xmlns:a16="http://schemas.microsoft.com/office/drawing/2014/main" id="{FDAAFBA1-C24B-4C78-8AA0-0B3AFD555982}"/>
            </a:ext>
          </a:extLst>
        </xdr:cNvPr>
        <xdr:cNvSpPr txBox="1"/>
      </xdr:nvSpPr>
      <xdr:spPr>
        <a:xfrm>
          <a:off x="4813300" y="6154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9" name="フローチャート: 判断 78">
          <a:extLst>
            <a:ext uri="{FF2B5EF4-FFF2-40B4-BE49-F238E27FC236}">
              <a16:creationId xmlns:a16="http://schemas.microsoft.com/office/drawing/2014/main" id="{EF953A9A-7F8B-49E9-84C6-73F99A2F51BA}"/>
            </a:ext>
          </a:extLst>
        </xdr:cNvPr>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80" name="フローチャート: 判断 79">
          <a:extLst>
            <a:ext uri="{FF2B5EF4-FFF2-40B4-BE49-F238E27FC236}">
              <a16:creationId xmlns:a16="http://schemas.microsoft.com/office/drawing/2014/main" id="{947199CE-816F-41E9-9D2A-79ECED240DDD}"/>
            </a:ext>
          </a:extLst>
        </xdr:cNvPr>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81" name="フローチャート: 判断 80">
          <a:extLst>
            <a:ext uri="{FF2B5EF4-FFF2-40B4-BE49-F238E27FC236}">
              <a16:creationId xmlns:a16="http://schemas.microsoft.com/office/drawing/2014/main" id="{04547EB0-2CB8-437B-9C69-FBCB7658849F}"/>
            </a:ext>
          </a:extLst>
        </xdr:cNvPr>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82" name="フローチャート: 判断 81">
          <a:extLst>
            <a:ext uri="{FF2B5EF4-FFF2-40B4-BE49-F238E27FC236}">
              <a16:creationId xmlns:a16="http://schemas.microsoft.com/office/drawing/2014/main" id="{0B648D5D-495C-4EC0-A984-406C41DC96A5}"/>
            </a:ext>
          </a:extLst>
        </xdr:cNvPr>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83" name="フローチャート: 判断 82">
          <a:extLst>
            <a:ext uri="{FF2B5EF4-FFF2-40B4-BE49-F238E27FC236}">
              <a16:creationId xmlns:a16="http://schemas.microsoft.com/office/drawing/2014/main" id="{924831FB-3781-4842-9A45-BC9E288282BA}"/>
            </a:ext>
          </a:extLst>
        </xdr:cNvPr>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5988005-AF3D-4889-9577-15B93318800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9453E507-F66A-4ED9-ADEA-84DA18BE9E1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7C60D5A8-97A5-464A-8E77-EFAADB465C1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339CB8A5-9D44-45C3-9F15-4BFB77524A3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73DB10F-39FE-4055-A230-BFE3EB9F147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155575</xdr:rowOff>
    </xdr:from>
    <xdr:to>
      <xdr:col>23</xdr:col>
      <xdr:colOff>136525</xdr:colOff>
      <xdr:row>33</xdr:row>
      <xdr:rowOff>85725</xdr:rowOff>
    </xdr:to>
    <xdr:sp macro="" textlink="">
      <xdr:nvSpPr>
        <xdr:cNvPr id="89" name="楕円 88">
          <a:extLst>
            <a:ext uri="{FF2B5EF4-FFF2-40B4-BE49-F238E27FC236}">
              <a16:creationId xmlns:a16="http://schemas.microsoft.com/office/drawing/2014/main" id="{436FA426-B6F9-48C7-8EA8-94B7D703C4FC}"/>
            </a:ext>
          </a:extLst>
        </xdr:cNvPr>
        <xdr:cNvSpPr/>
      </xdr:nvSpPr>
      <xdr:spPr>
        <a:xfrm>
          <a:off x="4711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134002</xdr:rowOff>
    </xdr:from>
    <xdr:ext cx="405111" cy="259045"/>
    <xdr:sp macro="" textlink="">
      <xdr:nvSpPr>
        <xdr:cNvPr id="90" name="有形固定資産減価償却率該当値テキスト">
          <a:extLst>
            <a:ext uri="{FF2B5EF4-FFF2-40B4-BE49-F238E27FC236}">
              <a16:creationId xmlns:a16="http://schemas.microsoft.com/office/drawing/2014/main" id="{F922B478-9F65-4A18-8B91-7CEAA23294A9}"/>
            </a:ext>
          </a:extLst>
        </xdr:cNvPr>
        <xdr:cNvSpPr txBox="1"/>
      </xdr:nvSpPr>
      <xdr:spPr>
        <a:xfrm>
          <a:off x="4813300"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118872</xdr:rowOff>
    </xdr:from>
    <xdr:to>
      <xdr:col>19</xdr:col>
      <xdr:colOff>187325</xdr:colOff>
      <xdr:row>33</xdr:row>
      <xdr:rowOff>49022</xdr:rowOff>
    </xdr:to>
    <xdr:sp macro="" textlink="">
      <xdr:nvSpPr>
        <xdr:cNvPr id="91" name="楕円 90">
          <a:extLst>
            <a:ext uri="{FF2B5EF4-FFF2-40B4-BE49-F238E27FC236}">
              <a16:creationId xmlns:a16="http://schemas.microsoft.com/office/drawing/2014/main" id="{49B39C24-E24F-4795-8765-AE6213BA3F9A}"/>
            </a:ext>
          </a:extLst>
        </xdr:cNvPr>
        <xdr:cNvSpPr/>
      </xdr:nvSpPr>
      <xdr:spPr>
        <a:xfrm>
          <a:off x="4000500" y="637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169672</xdr:rowOff>
    </xdr:from>
    <xdr:to>
      <xdr:col>23</xdr:col>
      <xdr:colOff>85725</xdr:colOff>
      <xdr:row>33</xdr:row>
      <xdr:rowOff>34925</xdr:rowOff>
    </xdr:to>
    <xdr:cxnSp macro="">
      <xdr:nvCxnSpPr>
        <xdr:cNvPr id="92" name="直線コネクタ 91">
          <a:extLst>
            <a:ext uri="{FF2B5EF4-FFF2-40B4-BE49-F238E27FC236}">
              <a16:creationId xmlns:a16="http://schemas.microsoft.com/office/drawing/2014/main" id="{54E48180-F0F2-4A77-8A15-25108BD54B10}"/>
            </a:ext>
          </a:extLst>
        </xdr:cNvPr>
        <xdr:cNvCxnSpPr/>
      </xdr:nvCxnSpPr>
      <xdr:spPr>
        <a:xfrm>
          <a:off x="4051300" y="6427597"/>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115443</xdr:rowOff>
    </xdr:from>
    <xdr:to>
      <xdr:col>15</xdr:col>
      <xdr:colOff>187325</xdr:colOff>
      <xdr:row>32</xdr:row>
      <xdr:rowOff>45593</xdr:rowOff>
    </xdr:to>
    <xdr:sp macro="" textlink="">
      <xdr:nvSpPr>
        <xdr:cNvPr id="93" name="楕円 92">
          <a:extLst>
            <a:ext uri="{FF2B5EF4-FFF2-40B4-BE49-F238E27FC236}">
              <a16:creationId xmlns:a16="http://schemas.microsoft.com/office/drawing/2014/main" id="{1E76446E-C97C-4F10-A2CB-CFEB9C483BD6}"/>
            </a:ext>
          </a:extLst>
        </xdr:cNvPr>
        <xdr:cNvSpPr/>
      </xdr:nvSpPr>
      <xdr:spPr>
        <a:xfrm>
          <a:off x="3238500" y="62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166243</xdr:rowOff>
    </xdr:from>
    <xdr:to>
      <xdr:col>19</xdr:col>
      <xdr:colOff>136525</xdr:colOff>
      <xdr:row>32</xdr:row>
      <xdr:rowOff>169672</xdr:rowOff>
    </xdr:to>
    <xdr:cxnSp macro="">
      <xdr:nvCxnSpPr>
        <xdr:cNvPr id="94" name="直線コネクタ 93">
          <a:extLst>
            <a:ext uri="{FF2B5EF4-FFF2-40B4-BE49-F238E27FC236}">
              <a16:creationId xmlns:a16="http://schemas.microsoft.com/office/drawing/2014/main" id="{D1627FC1-DF8B-4F4A-85DF-64A3FB086580}"/>
            </a:ext>
          </a:extLst>
        </xdr:cNvPr>
        <xdr:cNvCxnSpPr/>
      </xdr:nvCxnSpPr>
      <xdr:spPr>
        <a:xfrm>
          <a:off x="3289300" y="6252718"/>
          <a:ext cx="762000" cy="17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44196</xdr:rowOff>
    </xdr:from>
    <xdr:to>
      <xdr:col>11</xdr:col>
      <xdr:colOff>187325</xdr:colOff>
      <xdr:row>31</xdr:row>
      <xdr:rowOff>145796</xdr:rowOff>
    </xdr:to>
    <xdr:sp macro="" textlink="">
      <xdr:nvSpPr>
        <xdr:cNvPr id="95" name="楕円 94">
          <a:extLst>
            <a:ext uri="{FF2B5EF4-FFF2-40B4-BE49-F238E27FC236}">
              <a16:creationId xmlns:a16="http://schemas.microsoft.com/office/drawing/2014/main" id="{CD614017-A84F-4C81-8F07-7F574A4EF71A}"/>
            </a:ext>
          </a:extLst>
        </xdr:cNvPr>
        <xdr:cNvSpPr/>
      </xdr:nvSpPr>
      <xdr:spPr>
        <a:xfrm>
          <a:off x="2476500" y="613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94996</xdr:rowOff>
    </xdr:from>
    <xdr:to>
      <xdr:col>15</xdr:col>
      <xdr:colOff>136525</xdr:colOff>
      <xdr:row>31</xdr:row>
      <xdr:rowOff>166243</xdr:rowOff>
    </xdr:to>
    <xdr:cxnSp macro="">
      <xdr:nvCxnSpPr>
        <xdr:cNvPr id="96" name="直線コネクタ 95">
          <a:extLst>
            <a:ext uri="{FF2B5EF4-FFF2-40B4-BE49-F238E27FC236}">
              <a16:creationId xmlns:a16="http://schemas.microsoft.com/office/drawing/2014/main" id="{43C8FE7E-D11E-4138-A909-D6149DB85EC2}"/>
            </a:ext>
          </a:extLst>
        </xdr:cNvPr>
        <xdr:cNvCxnSpPr/>
      </xdr:nvCxnSpPr>
      <xdr:spPr>
        <a:xfrm>
          <a:off x="2527300" y="6181471"/>
          <a:ext cx="762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9652</xdr:rowOff>
    </xdr:from>
    <xdr:to>
      <xdr:col>7</xdr:col>
      <xdr:colOff>187325</xdr:colOff>
      <xdr:row>31</xdr:row>
      <xdr:rowOff>111252</xdr:rowOff>
    </xdr:to>
    <xdr:sp macro="" textlink="">
      <xdr:nvSpPr>
        <xdr:cNvPr id="97" name="楕円 96">
          <a:extLst>
            <a:ext uri="{FF2B5EF4-FFF2-40B4-BE49-F238E27FC236}">
              <a16:creationId xmlns:a16="http://schemas.microsoft.com/office/drawing/2014/main" id="{28110A9F-8A56-4605-B8A7-33057B9E6F97}"/>
            </a:ext>
          </a:extLst>
        </xdr:cNvPr>
        <xdr:cNvSpPr/>
      </xdr:nvSpPr>
      <xdr:spPr>
        <a:xfrm>
          <a:off x="1714500" y="609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60452</xdr:rowOff>
    </xdr:from>
    <xdr:to>
      <xdr:col>11</xdr:col>
      <xdr:colOff>136525</xdr:colOff>
      <xdr:row>31</xdr:row>
      <xdr:rowOff>94996</xdr:rowOff>
    </xdr:to>
    <xdr:cxnSp macro="">
      <xdr:nvCxnSpPr>
        <xdr:cNvPr id="98" name="直線コネクタ 97">
          <a:extLst>
            <a:ext uri="{FF2B5EF4-FFF2-40B4-BE49-F238E27FC236}">
              <a16:creationId xmlns:a16="http://schemas.microsoft.com/office/drawing/2014/main" id="{240D2855-30BB-4721-AAEA-181A8CC07EE5}"/>
            </a:ext>
          </a:extLst>
        </xdr:cNvPr>
        <xdr:cNvCxnSpPr/>
      </xdr:nvCxnSpPr>
      <xdr:spPr>
        <a:xfrm>
          <a:off x="1765300" y="6146927"/>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144162</xdr:rowOff>
    </xdr:from>
    <xdr:ext cx="405111" cy="259045"/>
    <xdr:sp macro="" textlink="">
      <xdr:nvSpPr>
        <xdr:cNvPr id="99" name="n_1aveValue有形固定資産減価償却率">
          <a:extLst>
            <a:ext uri="{FF2B5EF4-FFF2-40B4-BE49-F238E27FC236}">
              <a16:creationId xmlns:a16="http://schemas.microsoft.com/office/drawing/2014/main" id="{DF79165A-B5F4-49CB-A515-43ECB48952D9}"/>
            </a:ext>
          </a:extLst>
        </xdr:cNvPr>
        <xdr:cNvSpPr txBox="1"/>
      </xdr:nvSpPr>
      <xdr:spPr>
        <a:xfrm>
          <a:off x="3836044"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66946</xdr:rowOff>
    </xdr:from>
    <xdr:ext cx="405111" cy="259045"/>
    <xdr:sp macro="" textlink="">
      <xdr:nvSpPr>
        <xdr:cNvPr id="100" name="n_2aveValue有形固定資産減価償却率">
          <a:extLst>
            <a:ext uri="{FF2B5EF4-FFF2-40B4-BE49-F238E27FC236}">
              <a16:creationId xmlns:a16="http://schemas.microsoft.com/office/drawing/2014/main" id="{AAD9FA15-C2CB-455B-99AD-8F9F8F8F352A}"/>
            </a:ext>
          </a:extLst>
        </xdr:cNvPr>
        <xdr:cNvSpPr txBox="1"/>
      </xdr:nvSpPr>
      <xdr:spPr>
        <a:xfrm>
          <a:off x="3086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34561</xdr:rowOff>
    </xdr:from>
    <xdr:ext cx="405111" cy="259045"/>
    <xdr:sp macro="" textlink="">
      <xdr:nvSpPr>
        <xdr:cNvPr id="101" name="n_3aveValue有形固定資産減価償却率">
          <a:extLst>
            <a:ext uri="{FF2B5EF4-FFF2-40B4-BE49-F238E27FC236}">
              <a16:creationId xmlns:a16="http://schemas.microsoft.com/office/drawing/2014/main" id="{C1340E05-BB5A-402D-8A96-098FA2794E3D}"/>
            </a:ext>
          </a:extLst>
        </xdr:cNvPr>
        <xdr:cNvSpPr txBox="1"/>
      </xdr:nvSpPr>
      <xdr:spPr>
        <a:xfrm>
          <a:off x="2324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164990</xdr:rowOff>
    </xdr:from>
    <xdr:ext cx="405111" cy="259045"/>
    <xdr:sp macro="" textlink="">
      <xdr:nvSpPr>
        <xdr:cNvPr id="102" name="n_4aveValue有形固定資産減価償却率">
          <a:extLst>
            <a:ext uri="{FF2B5EF4-FFF2-40B4-BE49-F238E27FC236}">
              <a16:creationId xmlns:a16="http://schemas.microsoft.com/office/drawing/2014/main" id="{784CCC45-A38F-46EB-A6AC-5BD9F002BD93}"/>
            </a:ext>
          </a:extLst>
        </xdr:cNvPr>
        <xdr:cNvSpPr txBox="1"/>
      </xdr:nvSpPr>
      <xdr:spPr>
        <a:xfrm>
          <a:off x="1562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40149</xdr:rowOff>
    </xdr:from>
    <xdr:ext cx="405111" cy="259045"/>
    <xdr:sp macro="" textlink="">
      <xdr:nvSpPr>
        <xdr:cNvPr id="103" name="n_1mainValue有形固定資産減価償却率">
          <a:extLst>
            <a:ext uri="{FF2B5EF4-FFF2-40B4-BE49-F238E27FC236}">
              <a16:creationId xmlns:a16="http://schemas.microsoft.com/office/drawing/2014/main" id="{7784690A-F8C6-4BB9-AFF0-A42F2C3C5689}"/>
            </a:ext>
          </a:extLst>
        </xdr:cNvPr>
        <xdr:cNvSpPr txBox="1"/>
      </xdr:nvSpPr>
      <xdr:spPr>
        <a:xfrm>
          <a:off x="3836044" y="6469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62120</xdr:rowOff>
    </xdr:from>
    <xdr:ext cx="405111" cy="259045"/>
    <xdr:sp macro="" textlink="">
      <xdr:nvSpPr>
        <xdr:cNvPr id="104" name="n_2mainValue有形固定資産減価償却率">
          <a:extLst>
            <a:ext uri="{FF2B5EF4-FFF2-40B4-BE49-F238E27FC236}">
              <a16:creationId xmlns:a16="http://schemas.microsoft.com/office/drawing/2014/main" id="{BC6A69E3-48AD-45AD-897E-2FB0AFAFCEA5}"/>
            </a:ext>
          </a:extLst>
        </xdr:cNvPr>
        <xdr:cNvSpPr txBox="1"/>
      </xdr:nvSpPr>
      <xdr:spPr>
        <a:xfrm>
          <a:off x="3086744" y="597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162323</xdr:rowOff>
    </xdr:from>
    <xdr:ext cx="405111" cy="259045"/>
    <xdr:sp macro="" textlink="">
      <xdr:nvSpPr>
        <xdr:cNvPr id="105" name="n_3mainValue有形固定資産減価償却率">
          <a:extLst>
            <a:ext uri="{FF2B5EF4-FFF2-40B4-BE49-F238E27FC236}">
              <a16:creationId xmlns:a16="http://schemas.microsoft.com/office/drawing/2014/main" id="{811EE8DB-C9F4-4BF9-879D-0467B0F1F54C}"/>
            </a:ext>
          </a:extLst>
        </xdr:cNvPr>
        <xdr:cNvSpPr txBox="1"/>
      </xdr:nvSpPr>
      <xdr:spPr>
        <a:xfrm>
          <a:off x="2324744" y="5905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127779</xdr:rowOff>
    </xdr:from>
    <xdr:ext cx="405111" cy="259045"/>
    <xdr:sp macro="" textlink="">
      <xdr:nvSpPr>
        <xdr:cNvPr id="106" name="n_4mainValue有形固定資産減価償却率">
          <a:extLst>
            <a:ext uri="{FF2B5EF4-FFF2-40B4-BE49-F238E27FC236}">
              <a16:creationId xmlns:a16="http://schemas.microsoft.com/office/drawing/2014/main" id="{08131D13-9313-41F6-9F71-7B54513B2A9B}"/>
            </a:ext>
          </a:extLst>
        </xdr:cNvPr>
        <xdr:cNvSpPr txBox="1"/>
      </xdr:nvSpPr>
      <xdr:spPr>
        <a:xfrm>
          <a:off x="1562744" y="5871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775B6F4C-6599-4A93-92FD-CE84C82918D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95959C79-B0DC-494C-AAB1-B3240CD40E0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526632AE-C7C7-492E-A107-929CC3F82F5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5DF3AE3B-C215-4B1C-AD68-F9E9F0BE439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ADF91D1A-ED07-4E6B-9705-CDBDD0F8C18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F8CE5681-E0AA-4B56-88E0-ABA5DC7AB7E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BD56D244-71B6-4A0A-B453-56AEB79A0BE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77C8BD5F-787A-4BB6-AEC3-AD8C57DEC1F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4330D04E-369A-4EAB-B0F0-7AA31E63E58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7E165D3B-D23B-4434-AE09-F73AB35E2D0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67C758FF-3316-4720-81A6-2BE298407EF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3A74227D-44FC-4B27-9D9E-1BCBF32CA18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45340AA8-92EA-4734-BD77-6B9FE6F2262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将来負担額は増加傾向にあるが、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基金等の充当可能財源が確保されていることから、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比率は類似団体と比較すると低くなっている。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今後も、将来に多額の負担を残すことのないよう適正な財源確保と、健全な財政運営に努める。 </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52532236-B601-4BA1-A062-915872B06B6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E958A47C-E3AA-4D32-AD5A-3478BF5ACD3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33C912AD-9277-43C0-AC3F-DBD9E775DFB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871527B2-0F4B-4DDA-A16F-D329A823EF4C}"/>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36C10EAC-24D0-4D2E-B621-5D212C69FF9F}"/>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DF66AF89-2E9B-4E9B-86B5-803F1C7ADE9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4327D84B-4FDB-4744-8BDB-95BCEB866B7A}"/>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B2891CE7-80A5-4AD9-BA04-9ED81F1A53F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D56936F7-63DE-4F85-BCDA-70602DD4586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78C00E7-8A7D-417F-9515-3D63A4A4AA66}"/>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D48CDE3E-815A-4242-9B85-681C859CACD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A77F577D-1FF0-4EEC-BAFE-147C2D2214C6}"/>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ECBCDDC9-722A-46DF-AE2C-30D71B153C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C42E53BD-1741-4256-B60C-60288EA1E80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117D761-4D6B-4209-839D-A8DB60ED7302}"/>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624904A6-C16C-4294-8E30-571DE81C1E7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67A0A6CA-E336-4E81-BB83-05AC7C9DFA7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7" name="直線コネクタ 136">
          <a:extLst>
            <a:ext uri="{FF2B5EF4-FFF2-40B4-BE49-F238E27FC236}">
              <a16:creationId xmlns:a16="http://schemas.microsoft.com/office/drawing/2014/main" id="{CBB8E235-5D6E-4915-BBE2-D50C1DBF8688}"/>
            </a:ext>
          </a:extLst>
        </xdr:cNvPr>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8" name="債務償還比率最小値テキスト">
          <a:extLst>
            <a:ext uri="{FF2B5EF4-FFF2-40B4-BE49-F238E27FC236}">
              <a16:creationId xmlns:a16="http://schemas.microsoft.com/office/drawing/2014/main" id="{B3F5ADF9-58FB-4BD6-8F7B-44853A936EA1}"/>
            </a:ext>
          </a:extLst>
        </xdr:cNvPr>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9" name="直線コネクタ 138">
          <a:extLst>
            <a:ext uri="{FF2B5EF4-FFF2-40B4-BE49-F238E27FC236}">
              <a16:creationId xmlns:a16="http://schemas.microsoft.com/office/drawing/2014/main" id="{C41BD049-D4C8-43F2-B50F-74AA90401ECF}"/>
            </a:ext>
          </a:extLst>
        </xdr:cNvPr>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6AD26F90-1527-482D-ABC9-D92DE254B74A}"/>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EB5B71DD-8B40-4AAD-9099-C5F050EED7F4}"/>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115660</xdr:rowOff>
    </xdr:from>
    <xdr:ext cx="469744" cy="259045"/>
    <xdr:sp macro="" textlink="">
      <xdr:nvSpPr>
        <xdr:cNvPr id="142" name="債務償還比率平均値テキスト">
          <a:extLst>
            <a:ext uri="{FF2B5EF4-FFF2-40B4-BE49-F238E27FC236}">
              <a16:creationId xmlns:a16="http://schemas.microsoft.com/office/drawing/2014/main" id="{AB0411D1-34B8-4CA4-BEBA-CFC59ADFCE46}"/>
            </a:ext>
          </a:extLst>
        </xdr:cNvPr>
        <xdr:cNvSpPr txBox="1"/>
      </xdr:nvSpPr>
      <xdr:spPr>
        <a:xfrm>
          <a:off x="14846300" y="5687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43" name="フローチャート: 判断 142">
          <a:extLst>
            <a:ext uri="{FF2B5EF4-FFF2-40B4-BE49-F238E27FC236}">
              <a16:creationId xmlns:a16="http://schemas.microsoft.com/office/drawing/2014/main" id="{FBC60C54-679E-434C-A309-23BB827143B9}"/>
            </a:ext>
          </a:extLst>
        </xdr:cNvPr>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44" name="フローチャート: 判断 143">
          <a:extLst>
            <a:ext uri="{FF2B5EF4-FFF2-40B4-BE49-F238E27FC236}">
              <a16:creationId xmlns:a16="http://schemas.microsoft.com/office/drawing/2014/main" id="{BC2BD1C6-11F4-4079-B177-EB1F8D657C18}"/>
            </a:ext>
          </a:extLst>
        </xdr:cNvPr>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45" name="フローチャート: 判断 144">
          <a:extLst>
            <a:ext uri="{FF2B5EF4-FFF2-40B4-BE49-F238E27FC236}">
              <a16:creationId xmlns:a16="http://schemas.microsoft.com/office/drawing/2014/main" id="{88694440-1A46-43F0-8DF2-C0E561D92784}"/>
            </a:ext>
          </a:extLst>
        </xdr:cNvPr>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6" name="フローチャート: 判断 145">
          <a:extLst>
            <a:ext uri="{FF2B5EF4-FFF2-40B4-BE49-F238E27FC236}">
              <a16:creationId xmlns:a16="http://schemas.microsoft.com/office/drawing/2014/main" id="{FA11DA8E-FE88-4C5F-B7EE-77D43E329853}"/>
            </a:ext>
          </a:extLst>
        </xdr:cNvPr>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7" name="フローチャート: 判断 146">
          <a:extLst>
            <a:ext uri="{FF2B5EF4-FFF2-40B4-BE49-F238E27FC236}">
              <a16:creationId xmlns:a16="http://schemas.microsoft.com/office/drawing/2014/main" id="{D101F753-40E2-4416-8159-CA08E8F99B79}"/>
            </a:ext>
          </a:extLst>
        </xdr:cNvPr>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5860CDE0-E19F-4816-B76C-3C419296824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38E14831-7DD5-4642-ADE5-7580D8ECF2A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94459429-F328-4B2F-8339-B4E6C47835F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1EC332D9-4655-4C10-A6D4-473C9FBABF5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BBAE4EB-665F-4B35-8184-1D87A0F8480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1215</xdr:rowOff>
    </xdr:from>
    <xdr:to>
      <xdr:col>76</xdr:col>
      <xdr:colOff>73025</xdr:colOff>
      <xdr:row>28</xdr:row>
      <xdr:rowOff>102815</xdr:rowOff>
    </xdr:to>
    <xdr:sp macro="" textlink="">
      <xdr:nvSpPr>
        <xdr:cNvPr id="153" name="楕円 152">
          <a:extLst>
            <a:ext uri="{FF2B5EF4-FFF2-40B4-BE49-F238E27FC236}">
              <a16:creationId xmlns:a16="http://schemas.microsoft.com/office/drawing/2014/main" id="{A1B9AF7B-4B31-477D-8382-6B60EBBA3A39}"/>
            </a:ext>
          </a:extLst>
        </xdr:cNvPr>
        <xdr:cNvSpPr/>
      </xdr:nvSpPr>
      <xdr:spPr>
        <a:xfrm>
          <a:off x="14744700" y="557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24092</xdr:rowOff>
    </xdr:from>
    <xdr:ext cx="469744" cy="259045"/>
    <xdr:sp macro="" textlink="">
      <xdr:nvSpPr>
        <xdr:cNvPr id="154" name="債務償還比率該当値テキスト">
          <a:extLst>
            <a:ext uri="{FF2B5EF4-FFF2-40B4-BE49-F238E27FC236}">
              <a16:creationId xmlns:a16="http://schemas.microsoft.com/office/drawing/2014/main" id="{0293E32F-10DC-4EFA-A774-AAE8E6410ABE}"/>
            </a:ext>
          </a:extLst>
        </xdr:cNvPr>
        <xdr:cNvSpPr txBox="1"/>
      </xdr:nvSpPr>
      <xdr:spPr>
        <a:xfrm>
          <a:off x="14846300" y="542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68299</xdr:rowOff>
    </xdr:from>
    <xdr:to>
      <xdr:col>72</xdr:col>
      <xdr:colOff>123825</xdr:colOff>
      <xdr:row>28</xdr:row>
      <xdr:rowOff>169899</xdr:rowOff>
    </xdr:to>
    <xdr:sp macro="" textlink="">
      <xdr:nvSpPr>
        <xdr:cNvPr id="155" name="楕円 154">
          <a:extLst>
            <a:ext uri="{FF2B5EF4-FFF2-40B4-BE49-F238E27FC236}">
              <a16:creationId xmlns:a16="http://schemas.microsoft.com/office/drawing/2014/main" id="{DADD5DF6-F1D6-46FC-B868-B05827EB9111}"/>
            </a:ext>
          </a:extLst>
        </xdr:cNvPr>
        <xdr:cNvSpPr/>
      </xdr:nvSpPr>
      <xdr:spPr>
        <a:xfrm>
          <a:off x="14033500" y="56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52015</xdr:rowOff>
    </xdr:from>
    <xdr:to>
      <xdr:col>76</xdr:col>
      <xdr:colOff>22225</xdr:colOff>
      <xdr:row>28</xdr:row>
      <xdr:rowOff>119099</xdr:rowOff>
    </xdr:to>
    <xdr:cxnSp macro="">
      <xdr:nvCxnSpPr>
        <xdr:cNvPr id="156" name="直線コネクタ 155">
          <a:extLst>
            <a:ext uri="{FF2B5EF4-FFF2-40B4-BE49-F238E27FC236}">
              <a16:creationId xmlns:a16="http://schemas.microsoft.com/office/drawing/2014/main" id="{FA500F88-8696-47CB-9290-AE3501E62E6E}"/>
            </a:ext>
          </a:extLst>
        </xdr:cNvPr>
        <xdr:cNvCxnSpPr/>
      </xdr:nvCxnSpPr>
      <xdr:spPr>
        <a:xfrm flipV="1">
          <a:off x="14084300" y="5624140"/>
          <a:ext cx="711200" cy="6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78786</xdr:rowOff>
    </xdr:from>
    <xdr:to>
      <xdr:col>68</xdr:col>
      <xdr:colOff>123825</xdr:colOff>
      <xdr:row>29</xdr:row>
      <xdr:rowOff>8936</xdr:rowOff>
    </xdr:to>
    <xdr:sp macro="" textlink="">
      <xdr:nvSpPr>
        <xdr:cNvPr id="157" name="楕円 156">
          <a:extLst>
            <a:ext uri="{FF2B5EF4-FFF2-40B4-BE49-F238E27FC236}">
              <a16:creationId xmlns:a16="http://schemas.microsoft.com/office/drawing/2014/main" id="{3D749122-FD9F-4B23-9FBB-861F92A1A707}"/>
            </a:ext>
          </a:extLst>
        </xdr:cNvPr>
        <xdr:cNvSpPr/>
      </xdr:nvSpPr>
      <xdr:spPr>
        <a:xfrm>
          <a:off x="13271500" y="565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119099</xdr:rowOff>
    </xdr:from>
    <xdr:to>
      <xdr:col>72</xdr:col>
      <xdr:colOff>73025</xdr:colOff>
      <xdr:row>28</xdr:row>
      <xdr:rowOff>129586</xdr:rowOff>
    </xdr:to>
    <xdr:cxnSp macro="">
      <xdr:nvCxnSpPr>
        <xdr:cNvPr id="158" name="直線コネクタ 157">
          <a:extLst>
            <a:ext uri="{FF2B5EF4-FFF2-40B4-BE49-F238E27FC236}">
              <a16:creationId xmlns:a16="http://schemas.microsoft.com/office/drawing/2014/main" id="{4F1C48EB-D30D-4660-AA9F-F312370FD676}"/>
            </a:ext>
          </a:extLst>
        </xdr:cNvPr>
        <xdr:cNvCxnSpPr/>
      </xdr:nvCxnSpPr>
      <xdr:spPr>
        <a:xfrm flipV="1">
          <a:off x="13322300" y="5691224"/>
          <a:ext cx="762000" cy="1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94207</xdr:rowOff>
    </xdr:from>
    <xdr:to>
      <xdr:col>64</xdr:col>
      <xdr:colOff>123825</xdr:colOff>
      <xdr:row>29</xdr:row>
      <xdr:rowOff>24357</xdr:rowOff>
    </xdr:to>
    <xdr:sp macro="" textlink="">
      <xdr:nvSpPr>
        <xdr:cNvPr id="159" name="楕円 158">
          <a:extLst>
            <a:ext uri="{FF2B5EF4-FFF2-40B4-BE49-F238E27FC236}">
              <a16:creationId xmlns:a16="http://schemas.microsoft.com/office/drawing/2014/main" id="{5589EBB6-2C5F-4E23-9022-CC00B8EC376F}"/>
            </a:ext>
          </a:extLst>
        </xdr:cNvPr>
        <xdr:cNvSpPr/>
      </xdr:nvSpPr>
      <xdr:spPr>
        <a:xfrm>
          <a:off x="12509500" y="566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129586</xdr:rowOff>
    </xdr:from>
    <xdr:to>
      <xdr:col>68</xdr:col>
      <xdr:colOff>73025</xdr:colOff>
      <xdr:row>28</xdr:row>
      <xdr:rowOff>145007</xdr:rowOff>
    </xdr:to>
    <xdr:cxnSp macro="">
      <xdr:nvCxnSpPr>
        <xdr:cNvPr id="160" name="直線コネクタ 159">
          <a:extLst>
            <a:ext uri="{FF2B5EF4-FFF2-40B4-BE49-F238E27FC236}">
              <a16:creationId xmlns:a16="http://schemas.microsoft.com/office/drawing/2014/main" id="{04862C4F-975A-4BCC-89E7-D0EB784D6729}"/>
            </a:ext>
          </a:extLst>
        </xdr:cNvPr>
        <xdr:cNvCxnSpPr/>
      </xdr:nvCxnSpPr>
      <xdr:spPr>
        <a:xfrm flipV="1">
          <a:off x="12560300" y="5701711"/>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79556</xdr:rowOff>
    </xdr:from>
    <xdr:to>
      <xdr:col>60</xdr:col>
      <xdr:colOff>123825</xdr:colOff>
      <xdr:row>29</xdr:row>
      <xdr:rowOff>9706</xdr:rowOff>
    </xdr:to>
    <xdr:sp macro="" textlink="">
      <xdr:nvSpPr>
        <xdr:cNvPr id="161" name="楕円 160">
          <a:extLst>
            <a:ext uri="{FF2B5EF4-FFF2-40B4-BE49-F238E27FC236}">
              <a16:creationId xmlns:a16="http://schemas.microsoft.com/office/drawing/2014/main" id="{AC169870-0FBA-4C34-9B6C-474EA2ADD5B8}"/>
            </a:ext>
          </a:extLst>
        </xdr:cNvPr>
        <xdr:cNvSpPr/>
      </xdr:nvSpPr>
      <xdr:spPr>
        <a:xfrm>
          <a:off x="11747500" y="56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130356</xdr:rowOff>
    </xdr:from>
    <xdr:to>
      <xdr:col>64</xdr:col>
      <xdr:colOff>73025</xdr:colOff>
      <xdr:row>28</xdr:row>
      <xdr:rowOff>145007</xdr:rowOff>
    </xdr:to>
    <xdr:cxnSp macro="">
      <xdr:nvCxnSpPr>
        <xdr:cNvPr id="162" name="直線コネクタ 161">
          <a:extLst>
            <a:ext uri="{FF2B5EF4-FFF2-40B4-BE49-F238E27FC236}">
              <a16:creationId xmlns:a16="http://schemas.microsoft.com/office/drawing/2014/main" id="{BB152D5A-AC87-4F8F-9BC2-5EF3F6D88FE5}"/>
            </a:ext>
          </a:extLst>
        </xdr:cNvPr>
        <xdr:cNvCxnSpPr/>
      </xdr:nvCxnSpPr>
      <xdr:spPr>
        <a:xfrm>
          <a:off x="11798300" y="5702481"/>
          <a:ext cx="762000" cy="1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8581</xdr:rowOff>
    </xdr:from>
    <xdr:ext cx="469744" cy="259045"/>
    <xdr:sp macro="" textlink="">
      <xdr:nvSpPr>
        <xdr:cNvPr id="163" name="n_1aveValue債務償還比率">
          <a:extLst>
            <a:ext uri="{FF2B5EF4-FFF2-40B4-BE49-F238E27FC236}">
              <a16:creationId xmlns:a16="http://schemas.microsoft.com/office/drawing/2014/main" id="{05286807-66BC-4631-BCCF-6476E9341E64}"/>
            </a:ext>
          </a:extLst>
        </xdr:cNvPr>
        <xdr:cNvSpPr txBox="1"/>
      </xdr:nvSpPr>
      <xdr:spPr>
        <a:xfrm>
          <a:off x="13836727" y="592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14441</xdr:rowOff>
    </xdr:from>
    <xdr:ext cx="469744" cy="259045"/>
    <xdr:sp macro="" textlink="">
      <xdr:nvSpPr>
        <xdr:cNvPr id="164" name="n_2aveValue債務償還比率">
          <a:extLst>
            <a:ext uri="{FF2B5EF4-FFF2-40B4-BE49-F238E27FC236}">
              <a16:creationId xmlns:a16="http://schemas.microsoft.com/office/drawing/2014/main" id="{70F7E16A-9019-4295-BAA5-2BFEE5B3295A}"/>
            </a:ext>
          </a:extLst>
        </xdr:cNvPr>
        <xdr:cNvSpPr txBox="1"/>
      </xdr:nvSpPr>
      <xdr:spPr>
        <a:xfrm>
          <a:off x="13087427" y="592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31558</xdr:rowOff>
    </xdr:from>
    <xdr:ext cx="469744" cy="259045"/>
    <xdr:sp macro="" textlink="">
      <xdr:nvSpPr>
        <xdr:cNvPr id="165" name="n_3aveValue債務償還比率">
          <a:extLst>
            <a:ext uri="{FF2B5EF4-FFF2-40B4-BE49-F238E27FC236}">
              <a16:creationId xmlns:a16="http://schemas.microsoft.com/office/drawing/2014/main" id="{9E2A0E02-3BD3-4D95-BC88-183AA540DB1E}"/>
            </a:ext>
          </a:extLst>
        </xdr:cNvPr>
        <xdr:cNvSpPr txBox="1"/>
      </xdr:nvSpPr>
      <xdr:spPr>
        <a:xfrm>
          <a:off x="123254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19684</xdr:rowOff>
    </xdr:from>
    <xdr:ext cx="469744" cy="259045"/>
    <xdr:sp macro="" textlink="">
      <xdr:nvSpPr>
        <xdr:cNvPr id="166" name="n_4aveValue債務償還比率">
          <a:extLst>
            <a:ext uri="{FF2B5EF4-FFF2-40B4-BE49-F238E27FC236}">
              <a16:creationId xmlns:a16="http://schemas.microsoft.com/office/drawing/2014/main" id="{3E5EE76F-1C12-4FB2-A48D-770E6E765F54}"/>
            </a:ext>
          </a:extLst>
        </xdr:cNvPr>
        <xdr:cNvSpPr txBox="1"/>
      </xdr:nvSpPr>
      <xdr:spPr>
        <a:xfrm>
          <a:off x="11563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14976</xdr:rowOff>
    </xdr:from>
    <xdr:ext cx="469744" cy="259045"/>
    <xdr:sp macro="" textlink="">
      <xdr:nvSpPr>
        <xdr:cNvPr id="167" name="n_1mainValue債務償還比率">
          <a:extLst>
            <a:ext uri="{FF2B5EF4-FFF2-40B4-BE49-F238E27FC236}">
              <a16:creationId xmlns:a16="http://schemas.microsoft.com/office/drawing/2014/main" id="{26D2834D-6EB1-491E-9633-9629AF6666A3}"/>
            </a:ext>
          </a:extLst>
        </xdr:cNvPr>
        <xdr:cNvSpPr txBox="1"/>
      </xdr:nvSpPr>
      <xdr:spPr>
        <a:xfrm>
          <a:off x="13836727" y="541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25463</xdr:rowOff>
    </xdr:from>
    <xdr:ext cx="469744" cy="259045"/>
    <xdr:sp macro="" textlink="">
      <xdr:nvSpPr>
        <xdr:cNvPr id="168" name="n_2mainValue債務償還比率">
          <a:extLst>
            <a:ext uri="{FF2B5EF4-FFF2-40B4-BE49-F238E27FC236}">
              <a16:creationId xmlns:a16="http://schemas.microsoft.com/office/drawing/2014/main" id="{64FAE61E-1A29-4047-8C3C-6F84442F3754}"/>
            </a:ext>
          </a:extLst>
        </xdr:cNvPr>
        <xdr:cNvSpPr txBox="1"/>
      </xdr:nvSpPr>
      <xdr:spPr>
        <a:xfrm>
          <a:off x="13087427" y="542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40884</xdr:rowOff>
    </xdr:from>
    <xdr:ext cx="469744" cy="259045"/>
    <xdr:sp macro="" textlink="">
      <xdr:nvSpPr>
        <xdr:cNvPr id="169" name="n_3mainValue債務償還比率">
          <a:extLst>
            <a:ext uri="{FF2B5EF4-FFF2-40B4-BE49-F238E27FC236}">
              <a16:creationId xmlns:a16="http://schemas.microsoft.com/office/drawing/2014/main" id="{F0839CE9-10BA-4BE2-B609-7533154AF4A7}"/>
            </a:ext>
          </a:extLst>
        </xdr:cNvPr>
        <xdr:cNvSpPr txBox="1"/>
      </xdr:nvSpPr>
      <xdr:spPr>
        <a:xfrm>
          <a:off x="12325427" y="544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26233</xdr:rowOff>
    </xdr:from>
    <xdr:ext cx="469744" cy="259045"/>
    <xdr:sp macro="" textlink="">
      <xdr:nvSpPr>
        <xdr:cNvPr id="170" name="n_4mainValue債務償還比率">
          <a:extLst>
            <a:ext uri="{FF2B5EF4-FFF2-40B4-BE49-F238E27FC236}">
              <a16:creationId xmlns:a16="http://schemas.microsoft.com/office/drawing/2014/main" id="{C85D8328-C6CB-4368-A14F-F2BA938CE711}"/>
            </a:ext>
          </a:extLst>
        </xdr:cNvPr>
        <xdr:cNvSpPr txBox="1"/>
      </xdr:nvSpPr>
      <xdr:spPr>
        <a:xfrm>
          <a:off x="11563427" y="542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2F99CF4A-E3BD-4345-9178-B22DB2A9000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89792EAC-CA47-49C4-9DCA-A5B06D0F467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D5458B24-BF89-4E54-8648-C28575427A6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800FD326-F190-4826-B137-78EB9ED6D2E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1B0BADBB-55C3-474C-AE99-AC844E71785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97DB20DC-AB7D-458B-AFA4-03D61C7844B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1DEDB9F-DD62-470A-A0C4-9BE80EDF391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69C30F7-03F4-4BDF-8E2C-CB79D995251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EED7CA6-6330-4AF0-BD74-5F13337E5C5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9E48384-A430-4AF2-AE7E-60F27540B52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C3CB5BE-5856-4807-B196-4A33197D463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E4C3D34-65FE-4BBE-9B42-A3A9162799E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7A6B602-EB01-4FD6-82DC-25A8A8FC86D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8383892-68A3-469A-898B-95378D591D0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B341397-363F-4550-87F3-05BA73272CC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F15948A-07C9-431A-8282-E9F84B1B6FE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8,316
8,163
505.79
10,565,872
9,875,156
406,753
5,571,678
11,135,165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2FBFFB6-85AD-4363-8AEA-066EA15879B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D9BE7B0-41DF-4285-87D6-6CF36134691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ED283BF-ACFB-4111-A314-05025255055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01AACAC-C0AC-4ECA-AD14-E75D45F4EC3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7D5A963-B9BD-49E6-8F7F-5B4E847F2DD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7234804-F125-41F3-86D3-EEDC4DFE644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744B995-C160-485F-8A1F-DDFD5AAF3D7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9CD5C5B-D67F-432B-BAD2-DC49566940F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D3A4E48-4E25-4F56-9053-9EA2688B9C8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A45A82F-4297-4F55-8C91-C4C9E7B6CA3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4FA9136-5CDC-4E4E-89B3-E85F0B4CB98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7237EF6-FB28-4EDC-9F73-218A0F0FFF4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3684ADC-91EA-4E5F-942E-C4E84D6EC9E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F5E322-D49E-4934-9688-147CDE59BE5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BC5115C-06AD-4E67-9500-2C4D55C1EC1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D55A668-648C-4ADE-A786-89E2037C5C3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559DEBA-64B0-4D01-9624-C26D2F45A9B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2535CF7-185A-4D7A-A861-C9643B985D9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9700A4E-F16C-48D2-80C5-A0F41A9F114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2FE6A45-3BA3-45DE-9F40-2C156E9EB07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A246789-D6C6-421A-8A02-DED988F6E54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BAA3494-F404-4907-BD01-678C5DB4BC6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9ED7083-F135-490B-8CCB-7CD126E8001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D9C4019-FB01-485C-92BA-FC16676B50E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D294ACB-E361-413B-9B37-824EA67090B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5E4653A-D0E3-4C0A-AA89-4ABE3CA5E56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80EE1D6-D32B-47F0-B2D2-AED8943CCDC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6D3D7DF-D748-4BE3-A1D6-0F41A8DD666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1132203-2182-4214-AA77-213F32E18E0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AE02CB3-30E3-4E05-A393-E837161FE38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E66257A-B0ED-4BF1-A535-4A285554C85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C60B75A-BB43-44E1-9870-0076C6C3858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B04793D-E0BF-49CF-9C23-CA371F9097B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B399237-497A-41E4-9379-E5C750A0A9D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18DE5C0-40E8-4547-9093-55AD08CABBF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70F3A7B-8DCA-4DAD-8560-FB3571F340B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5EA6DD9-31F2-451B-B470-1DB94CCEABC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780170A-6C54-4826-B824-8DE8F835100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1E0D5D7-DCDB-484B-9A13-120DCAD41DA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FBB8930-3316-4ED7-B889-16FB4B779C5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BDC6EF3-5CC8-469B-B329-0427C44D907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D855E27-29B5-4F59-8617-A3788052795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15C0340-947F-408A-9D7F-5CDBF4431A0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454FD73-468E-42AC-BBE6-7DCC50A0F92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57A4ABE-34B4-4D1E-A54E-667B3FA2646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52C8D5FD-24ED-4881-9659-10D75631203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E0257919-80CA-4C5E-AB46-F76947A3D9B9}"/>
            </a:ext>
          </a:extLst>
        </xdr:cNvPr>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B5E7092F-6DD2-46CA-853D-9B3825159646}"/>
            </a:ext>
          </a:extLst>
        </xdr:cNvPr>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54F455A5-21F9-4F25-A0AD-5097042085DC}"/>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D88B689D-C5FA-48ED-873E-AEC581D8F17B}"/>
            </a:ext>
          </a:extLst>
        </xdr:cNvPr>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A3E6105A-4528-4964-8005-72D63DA966DB}"/>
            </a:ext>
          </a:extLst>
        </xdr:cNvPr>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66239</xdr:rowOff>
    </xdr:from>
    <xdr:ext cx="405111" cy="259045"/>
    <xdr:sp macro="" textlink="">
      <xdr:nvSpPr>
        <xdr:cNvPr id="63" name="【道路】&#10;有形固定資産減価償却率平均値テキスト">
          <a:extLst>
            <a:ext uri="{FF2B5EF4-FFF2-40B4-BE49-F238E27FC236}">
              <a16:creationId xmlns:a16="http://schemas.microsoft.com/office/drawing/2014/main" id="{99D61DE0-C952-4556-9D58-31610E278822}"/>
            </a:ext>
          </a:extLst>
        </xdr:cNvPr>
        <xdr:cNvSpPr txBox="1"/>
      </xdr:nvSpPr>
      <xdr:spPr>
        <a:xfrm>
          <a:off x="4673600" y="658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6372552E-3F71-4124-8E54-EC3AA78E4299}"/>
            </a:ext>
          </a:extLst>
        </xdr:cNvPr>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C34ED099-C4DE-4A70-B580-4D9C9636A9C9}"/>
            </a:ext>
          </a:extLst>
        </xdr:cNvPr>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id="{FF0C3CCD-18CB-4082-9F41-E70DC5973C23}"/>
            </a:ext>
          </a:extLst>
        </xdr:cNvPr>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id="{087C8842-52B4-405C-9DA7-6A5BB7581B72}"/>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E4725542-ED98-4919-B772-0FF0477DBC98}"/>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661B5A2-4E28-477C-B2D2-34B52994CF1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79C1079-C1D5-44D9-BC68-DD5099BEF11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2F4CB87-0CAB-4D51-A7DE-BB6592FB21B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895F42D-1BFA-42D8-973B-EE317B74C27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F3895EE-9D23-40E8-B3B8-BC1677E85F3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103777</xdr:rowOff>
    </xdr:from>
    <xdr:to>
      <xdr:col>24</xdr:col>
      <xdr:colOff>114300</xdr:colOff>
      <xdr:row>40</xdr:row>
      <xdr:rowOff>33927</xdr:rowOff>
    </xdr:to>
    <xdr:sp macro="" textlink="">
      <xdr:nvSpPr>
        <xdr:cNvPr id="74" name="楕円 73">
          <a:extLst>
            <a:ext uri="{FF2B5EF4-FFF2-40B4-BE49-F238E27FC236}">
              <a16:creationId xmlns:a16="http://schemas.microsoft.com/office/drawing/2014/main" id="{029FF54F-7DE3-4301-AF66-AEA6BCBDF0B6}"/>
            </a:ext>
          </a:extLst>
        </xdr:cNvPr>
        <xdr:cNvSpPr/>
      </xdr:nvSpPr>
      <xdr:spPr>
        <a:xfrm>
          <a:off x="45847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82204</xdr:rowOff>
    </xdr:from>
    <xdr:ext cx="405111" cy="259045"/>
    <xdr:sp macro="" textlink="">
      <xdr:nvSpPr>
        <xdr:cNvPr id="75" name="【道路】&#10;有形固定資産減価償却率該当値テキスト">
          <a:extLst>
            <a:ext uri="{FF2B5EF4-FFF2-40B4-BE49-F238E27FC236}">
              <a16:creationId xmlns:a16="http://schemas.microsoft.com/office/drawing/2014/main" id="{DD6E227B-C01A-4C40-9B00-40683AEA1C52}"/>
            </a:ext>
          </a:extLst>
        </xdr:cNvPr>
        <xdr:cNvSpPr txBox="1"/>
      </xdr:nvSpPr>
      <xdr:spPr>
        <a:xfrm>
          <a:off x="4673600"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71120</xdr:rowOff>
    </xdr:from>
    <xdr:to>
      <xdr:col>20</xdr:col>
      <xdr:colOff>38100</xdr:colOff>
      <xdr:row>40</xdr:row>
      <xdr:rowOff>1270</xdr:rowOff>
    </xdr:to>
    <xdr:sp macro="" textlink="">
      <xdr:nvSpPr>
        <xdr:cNvPr id="76" name="楕円 75">
          <a:extLst>
            <a:ext uri="{FF2B5EF4-FFF2-40B4-BE49-F238E27FC236}">
              <a16:creationId xmlns:a16="http://schemas.microsoft.com/office/drawing/2014/main" id="{239CD0DB-14FA-4E02-92BD-1E53FB57735A}"/>
            </a:ext>
          </a:extLst>
        </xdr:cNvPr>
        <xdr:cNvSpPr/>
      </xdr:nvSpPr>
      <xdr:spPr>
        <a:xfrm>
          <a:off x="3746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121920</xdr:rowOff>
    </xdr:from>
    <xdr:to>
      <xdr:col>24</xdr:col>
      <xdr:colOff>63500</xdr:colOff>
      <xdr:row>39</xdr:row>
      <xdr:rowOff>154577</xdr:rowOff>
    </xdr:to>
    <xdr:cxnSp macro="">
      <xdr:nvCxnSpPr>
        <xdr:cNvPr id="77" name="直線コネクタ 76">
          <a:extLst>
            <a:ext uri="{FF2B5EF4-FFF2-40B4-BE49-F238E27FC236}">
              <a16:creationId xmlns:a16="http://schemas.microsoft.com/office/drawing/2014/main" id="{65D66FD4-1167-4343-8B3D-AC6BB329ECF4}"/>
            </a:ext>
          </a:extLst>
        </xdr:cNvPr>
        <xdr:cNvCxnSpPr/>
      </xdr:nvCxnSpPr>
      <xdr:spPr>
        <a:xfrm>
          <a:off x="3797300" y="68084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40096</xdr:rowOff>
    </xdr:from>
    <xdr:to>
      <xdr:col>15</xdr:col>
      <xdr:colOff>101600</xdr:colOff>
      <xdr:row>39</xdr:row>
      <xdr:rowOff>141696</xdr:rowOff>
    </xdr:to>
    <xdr:sp macro="" textlink="">
      <xdr:nvSpPr>
        <xdr:cNvPr id="78" name="楕円 77">
          <a:extLst>
            <a:ext uri="{FF2B5EF4-FFF2-40B4-BE49-F238E27FC236}">
              <a16:creationId xmlns:a16="http://schemas.microsoft.com/office/drawing/2014/main" id="{E5A4594C-1F10-42A0-BC1E-D786B360B452}"/>
            </a:ext>
          </a:extLst>
        </xdr:cNvPr>
        <xdr:cNvSpPr/>
      </xdr:nvSpPr>
      <xdr:spPr>
        <a:xfrm>
          <a:off x="2857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90896</xdr:rowOff>
    </xdr:from>
    <xdr:to>
      <xdr:col>19</xdr:col>
      <xdr:colOff>177800</xdr:colOff>
      <xdr:row>39</xdr:row>
      <xdr:rowOff>121920</xdr:rowOff>
    </xdr:to>
    <xdr:cxnSp macro="">
      <xdr:nvCxnSpPr>
        <xdr:cNvPr id="79" name="直線コネクタ 78">
          <a:extLst>
            <a:ext uri="{FF2B5EF4-FFF2-40B4-BE49-F238E27FC236}">
              <a16:creationId xmlns:a16="http://schemas.microsoft.com/office/drawing/2014/main" id="{CD85166D-6715-420C-8208-E2CDD0F196E4}"/>
            </a:ext>
          </a:extLst>
        </xdr:cNvPr>
        <xdr:cNvCxnSpPr/>
      </xdr:nvCxnSpPr>
      <xdr:spPr>
        <a:xfrm>
          <a:off x="2908300" y="677744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7438</xdr:rowOff>
    </xdr:from>
    <xdr:to>
      <xdr:col>10</xdr:col>
      <xdr:colOff>165100</xdr:colOff>
      <xdr:row>39</xdr:row>
      <xdr:rowOff>109038</xdr:rowOff>
    </xdr:to>
    <xdr:sp macro="" textlink="">
      <xdr:nvSpPr>
        <xdr:cNvPr id="80" name="楕円 79">
          <a:extLst>
            <a:ext uri="{FF2B5EF4-FFF2-40B4-BE49-F238E27FC236}">
              <a16:creationId xmlns:a16="http://schemas.microsoft.com/office/drawing/2014/main" id="{515B5E83-99CD-40BA-80F2-3E079266EF4E}"/>
            </a:ext>
          </a:extLst>
        </xdr:cNvPr>
        <xdr:cNvSpPr/>
      </xdr:nvSpPr>
      <xdr:spPr>
        <a:xfrm>
          <a:off x="1968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58238</xdr:rowOff>
    </xdr:from>
    <xdr:to>
      <xdr:col>15</xdr:col>
      <xdr:colOff>50800</xdr:colOff>
      <xdr:row>39</xdr:row>
      <xdr:rowOff>90896</xdr:rowOff>
    </xdr:to>
    <xdr:cxnSp macro="">
      <xdr:nvCxnSpPr>
        <xdr:cNvPr id="81" name="直線コネクタ 80">
          <a:extLst>
            <a:ext uri="{FF2B5EF4-FFF2-40B4-BE49-F238E27FC236}">
              <a16:creationId xmlns:a16="http://schemas.microsoft.com/office/drawing/2014/main" id="{76780E5B-6776-4BFA-A796-5F17182798B6}"/>
            </a:ext>
          </a:extLst>
        </xdr:cNvPr>
        <xdr:cNvCxnSpPr/>
      </xdr:nvCxnSpPr>
      <xdr:spPr>
        <a:xfrm>
          <a:off x="2019300" y="674478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147865</xdr:rowOff>
    </xdr:from>
    <xdr:to>
      <xdr:col>6</xdr:col>
      <xdr:colOff>38100</xdr:colOff>
      <xdr:row>39</xdr:row>
      <xdr:rowOff>78015</xdr:rowOff>
    </xdr:to>
    <xdr:sp macro="" textlink="">
      <xdr:nvSpPr>
        <xdr:cNvPr id="82" name="楕円 81">
          <a:extLst>
            <a:ext uri="{FF2B5EF4-FFF2-40B4-BE49-F238E27FC236}">
              <a16:creationId xmlns:a16="http://schemas.microsoft.com/office/drawing/2014/main" id="{625FFE4C-6BDF-48DE-A8C8-6A43E8A05715}"/>
            </a:ext>
          </a:extLst>
        </xdr:cNvPr>
        <xdr:cNvSpPr/>
      </xdr:nvSpPr>
      <xdr:spPr>
        <a:xfrm>
          <a:off x="1079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27215</xdr:rowOff>
    </xdr:from>
    <xdr:to>
      <xdr:col>10</xdr:col>
      <xdr:colOff>114300</xdr:colOff>
      <xdr:row>39</xdr:row>
      <xdr:rowOff>58238</xdr:rowOff>
    </xdr:to>
    <xdr:cxnSp macro="">
      <xdr:nvCxnSpPr>
        <xdr:cNvPr id="83" name="直線コネクタ 82">
          <a:extLst>
            <a:ext uri="{FF2B5EF4-FFF2-40B4-BE49-F238E27FC236}">
              <a16:creationId xmlns:a16="http://schemas.microsoft.com/office/drawing/2014/main" id="{D8D65C6A-9D86-471E-A5A4-6720409FBF2E}"/>
            </a:ext>
          </a:extLst>
        </xdr:cNvPr>
        <xdr:cNvCxnSpPr/>
      </xdr:nvCxnSpPr>
      <xdr:spPr>
        <a:xfrm>
          <a:off x="1130300" y="671376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130464</xdr:rowOff>
    </xdr:from>
    <xdr:ext cx="405111" cy="259045"/>
    <xdr:sp macro="" textlink="">
      <xdr:nvSpPr>
        <xdr:cNvPr id="84" name="n_1aveValue【道路】&#10;有形固定資産減価償却率">
          <a:extLst>
            <a:ext uri="{FF2B5EF4-FFF2-40B4-BE49-F238E27FC236}">
              <a16:creationId xmlns:a16="http://schemas.microsoft.com/office/drawing/2014/main" id="{37491D51-C52D-4FDB-94B3-14D31231C231}"/>
            </a:ext>
          </a:extLst>
        </xdr:cNvPr>
        <xdr:cNvSpPr txBox="1"/>
      </xdr:nvSpPr>
      <xdr:spPr>
        <a:xfrm>
          <a:off x="35820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71681</xdr:rowOff>
    </xdr:from>
    <xdr:ext cx="405111" cy="259045"/>
    <xdr:sp macro="" textlink="">
      <xdr:nvSpPr>
        <xdr:cNvPr id="85" name="n_2aveValue【道路】&#10;有形固定資産減価償却率">
          <a:extLst>
            <a:ext uri="{FF2B5EF4-FFF2-40B4-BE49-F238E27FC236}">
              <a16:creationId xmlns:a16="http://schemas.microsoft.com/office/drawing/2014/main" id="{E8C33D8F-A601-4864-90D0-0CD1778025B3}"/>
            </a:ext>
          </a:extLst>
        </xdr:cNvPr>
        <xdr:cNvSpPr txBox="1"/>
      </xdr:nvSpPr>
      <xdr:spPr>
        <a:xfrm>
          <a:off x="27057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6" name="n_3aveValue【道路】&#10;有形固定資産減価償却率">
          <a:extLst>
            <a:ext uri="{FF2B5EF4-FFF2-40B4-BE49-F238E27FC236}">
              <a16:creationId xmlns:a16="http://schemas.microsoft.com/office/drawing/2014/main" id="{12794B3A-060D-44D5-A482-4E2C597D22E1}"/>
            </a:ext>
          </a:extLst>
        </xdr:cNvPr>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a:extLst>
            <a:ext uri="{FF2B5EF4-FFF2-40B4-BE49-F238E27FC236}">
              <a16:creationId xmlns:a16="http://schemas.microsoft.com/office/drawing/2014/main" id="{E616D228-A63A-4FEB-98D9-4F2AA2E40C4B}"/>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163847</xdr:rowOff>
    </xdr:from>
    <xdr:ext cx="405111" cy="259045"/>
    <xdr:sp macro="" textlink="">
      <xdr:nvSpPr>
        <xdr:cNvPr id="88" name="n_1mainValue【道路】&#10;有形固定資産減価償却率">
          <a:extLst>
            <a:ext uri="{FF2B5EF4-FFF2-40B4-BE49-F238E27FC236}">
              <a16:creationId xmlns:a16="http://schemas.microsoft.com/office/drawing/2014/main" id="{EB5D1DF0-05ED-4C58-8141-5AD42D6985DF}"/>
            </a:ext>
          </a:extLst>
        </xdr:cNvPr>
        <xdr:cNvSpPr txBox="1"/>
      </xdr:nvSpPr>
      <xdr:spPr>
        <a:xfrm>
          <a:off x="35820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132823</xdr:rowOff>
    </xdr:from>
    <xdr:ext cx="405111" cy="259045"/>
    <xdr:sp macro="" textlink="">
      <xdr:nvSpPr>
        <xdr:cNvPr id="89" name="n_2mainValue【道路】&#10;有形固定資産減価償却率">
          <a:extLst>
            <a:ext uri="{FF2B5EF4-FFF2-40B4-BE49-F238E27FC236}">
              <a16:creationId xmlns:a16="http://schemas.microsoft.com/office/drawing/2014/main" id="{DFD74C43-3F26-488D-9A5A-0021C984681C}"/>
            </a:ext>
          </a:extLst>
        </xdr:cNvPr>
        <xdr:cNvSpPr txBox="1"/>
      </xdr:nvSpPr>
      <xdr:spPr>
        <a:xfrm>
          <a:off x="2705744"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100165</xdr:rowOff>
    </xdr:from>
    <xdr:ext cx="405111" cy="259045"/>
    <xdr:sp macro="" textlink="">
      <xdr:nvSpPr>
        <xdr:cNvPr id="90" name="n_3mainValue【道路】&#10;有形固定資産減価償却率">
          <a:extLst>
            <a:ext uri="{FF2B5EF4-FFF2-40B4-BE49-F238E27FC236}">
              <a16:creationId xmlns:a16="http://schemas.microsoft.com/office/drawing/2014/main" id="{3D4C50B5-5651-4315-B9F4-646BA9BC9B4B}"/>
            </a:ext>
          </a:extLst>
        </xdr:cNvPr>
        <xdr:cNvSpPr txBox="1"/>
      </xdr:nvSpPr>
      <xdr:spPr>
        <a:xfrm>
          <a:off x="1816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69142</xdr:rowOff>
    </xdr:from>
    <xdr:ext cx="405111" cy="259045"/>
    <xdr:sp macro="" textlink="">
      <xdr:nvSpPr>
        <xdr:cNvPr id="91" name="n_4mainValue【道路】&#10;有形固定資産減価償却率">
          <a:extLst>
            <a:ext uri="{FF2B5EF4-FFF2-40B4-BE49-F238E27FC236}">
              <a16:creationId xmlns:a16="http://schemas.microsoft.com/office/drawing/2014/main" id="{3C5C3A77-C106-41E3-81FE-D19AE0511713}"/>
            </a:ext>
          </a:extLst>
        </xdr:cNvPr>
        <xdr:cNvSpPr txBox="1"/>
      </xdr:nvSpPr>
      <xdr:spPr>
        <a:xfrm>
          <a:off x="927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4AD0FE0-B96A-4B79-BB76-10CF9B6C3F8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D3ACBF7-72D5-4E2B-98D9-0AE961734C9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32B5768-9C84-4BEF-A71D-2713E961C6F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AB3FBDC-FBDD-4AB8-B474-D1BD53C8C44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19259C5-91FF-48A4-A0D6-8F8AB452F19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182A898-BF82-4632-B350-2D5A8D0080C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DBC5268-13D7-4705-A0C5-6D296D22B21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3AB1197-763F-478D-83F4-6CE839053AE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6AEEC3CC-1C42-43C7-8105-3B1AD9F2AC0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17743E6-D042-408D-8D96-720982851B0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328C83F-A11E-4F53-B03B-698ABEDB327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D94E6BBF-8702-4B11-89A7-88CD6034D0E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ABC1F66-F07F-43DC-B009-15874088D1A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B21F3B16-2759-46A7-93A6-5C6AA35E421F}"/>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2947977A-F487-4FB3-93BA-6A89B8B0E70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3892F53-2375-4FD1-B43D-DF6F43FC90A8}"/>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D6A62886-6EB9-46F5-8496-080872FB5D0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A9DE1A87-E8FF-4F43-879D-C8A6FCAC943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F1499C4-1730-4592-8A98-A48C9511706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4051AFED-0585-4178-AFB3-D1B0A7B9DF93}"/>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4C653AAA-8B7C-4BF0-9497-353A2289EA8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5F03C039-EE73-482D-BA6F-B996310ED8FC}"/>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E341310D-716C-488C-8B44-ADAF23ED705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a:extLst>
            <a:ext uri="{FF2B5EF4-FFF2-40B4-BE49-F238E27FC236}">
              <a16:creationId xmlns:a16="http://schemas.microsoft.com/office/drawing/2014/main" id="{953926E1-9893-4A31-BEA1-9E2DEB70B390}"/>
            </a:ext>
          </a:extLst>
        </xdr:cNvPr>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a:extLst>
            <a:ext uri="{FF2B5EF4-FFF2-40B4-BE49-F238E27FC236}">
              <a16:creationId xmlns:a16="http://schemas.microsoft.com/office/drawing/2014/main" id="{A3022392-9A02-4FE9-B823-947FFC1CBE52}"/>
            </a:ext>
          </a:extLst>
        </xdr:cNvPr>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a:extLst>
            <a:ext uri="{FF2B5EF4-FFF2-40B4-BE49-F238E27FC236}">
              <a16:creationId xmlns:a16="http://schemas.microsoft.com/office/drawing/2014/main" id="{DC58A359-828A-4F87-B5B0-DF77ACF9AF43}"/>
            </a:ext>
          </a:extLst>
        </xdr:cNvPr>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a:extLst>
            <a:ext uri="{FF2B5EF4-FFF2-40B4-BE49-F238E27FC236}">
              <a16:creationId xmlns:a16="http://schemas.microsoft.com/office/drawing/2014/main" id="{F0FF7A3A-5E6E-4F41-8DBF-196295EE11B3}"/>
            </a:ext>
          </a:extLst>
        </xdr:cNvPr>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a:extLst>
            <a:ext uri="{FF2B5EF4-FFF2-40B4-BE49-F238E27FC236}">
              <a16:creationId xmlns:a16="http://schemas.microsoft.com/office/drawing/2014/main" id="{BE14E7F9-1386-44B0-8C3B-D7C8573E1036}"/>
            </a:ext>
          </a:extLst>
        </xdr:cNvPr>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a:extLst>
            <a:ext uri="{FF2B5EF4-FFF2-40B4-BE49-F238E27FC236}">
              <a16:creationId xmlns:a16="http://schemas.microsoft.com/office/drawing/2014/main" id="{E8ECDED0-0730-4C1C-821C-AB46AC5903FE}"/>
            </a:ext>
          </a:extLst>
        </xdr:cNvPr>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a:extLst>
            <a:ext uri="{FF2B5EF4-FFF2-40B4-BE49-F238E27FC236}">
              <a16:creationId xmlns:a16="http://schemas.microsoft.com/office/drawing/2014/main" id="{DA5AF075-5C80-4214-AEF0-A89799A725C6}"/>
            </a:ext>
          </a:extLst>
        </xdr:cNvPr>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a:extLst>
            <a:ext uri="{FF2B5EF4-FFF2-40B4-BE49-F238E27FC236}">
              <a16:creationId xmlns:a16="http://schemas.microsoft.com/office/drawing/2014/main" id="{98FAC684-904C-4036-B642-554EDE18761F}"/>
            </a:ext>
          </a:extLst>
        </xdr:cNvPr>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a:extLst>
            <a:ext uri="{FF2B5EF4-FFF2-40B4-BE49-F238E27FC236}">
              <a16:creationId xmlns:a16="http://schemas.microsoft.com/office/drawing/2014/main" id="{76E32B99-079F-4749-B24E-FB92E86076FB}"/>
            </a:ext>
          </a:extLst>
        </xdr:cNvPr>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a:extLst>
            <a:ext uri="{FF2B5EF4-FFF2-40B4-BE49-F238E27FC236}">
              <a16:creationId xmlns:a16="http://schemas.microsoft.com/office/drawing/2014/main" id="{B0974F7F-3C31-4E54-8E58-3977AC591DAB}"/>
            </a:ext>
          </a:extLst>
        </xdr:cNvPr>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a:extLst>
            <a:ext uri="{FF2B5EF4-FFF2-40B4-BE49-F238E27FC236}">
              <a16:creationId xmlns:a16="http://schemas.microsoft.com/office/drawing/2014/main" id="{292C1652-9109-48E2-99CE-4F88A2D0DA56}"/>
            </a:ext>
          </a:extLst>
        </xdr:cNvPr>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9B8CD1C-7577-4627-AB80-65BFD33B23D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BB00535-8830-44F1-9133-B99A6A81300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8CF0D58-709B-4EDB-8D07-3DE66724F00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49B7F10-B767-4B94-92AE-A1E2D85704C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0392043-D15D-465C-86DC-DCB96CF090F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71322</xdr:rowOff>
    </xdr:from>
    <xdr:to>
      <xdr:col>55</xdr:col>
      <xdr:colOff>50800</xdr:colOff>
      <xdr:row>42</xdr:row>
      <xdr:rowOff>1472</xdr:rowOff>
    </xdr:to>
    <xdr:sp macro="" textlink="">
      <xdr:nvSpPr>
        <xdr:cNvPr id="131" name="楕円 130">
          <a:extLst>
            <a:ext uri="{FF2B5EF4-FFF2-40B4-BE49-F238E27FC236}">
              <a16:creationId xmlns:a16="http://schemas.microsoft.com/office/drawing/2014/main" id="{96FA69E8-9749-447D-A0CC-8F05DD96B9EF}"/>
            </a:ext>
          </a:extLst>
        </xdr:cNvPr>
        <xdr:cNvSpPr/>
      </xdr:nvSpPr>
      <xdr:spPr>
        <a:xfrm>
          <a:off x="10426700" y="710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35260</xdr:rowOff>
    </xdr:from>
    <xdr:ext cx="534377" cy="259045"/>
    <xdr:sp macro="" textlink="">
      <xdr:nvSpPr>
        <xdr:cNvPr id="132" name="【道路】&#10;一人当たり延長該当値テキスト">
          <a:extLst>
            <a:ext uri="{FF2B5EF4-FFF2-40B4-BE49-F238E27FC236}">
              <a16:creationId xmlns:a16="http://schemas.microsoft.com/office/drawing/2014/main" id="{8837148B-99E3-44A9-9194-E084F016A5BB}"/>
            </a:ext>
          </a:extLst>
        </xdr:cNvPr>
        <xdr:cNvSpPr txBox="1"/>
      </xdr:nvSpPr>
      <xdr:spPr>
        <a:xfrm>
          <a:off x="10515600" y="706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72900</xdr:rowOff>
    </xdr:from>
    <xdr:to>
      <xdr:col>50</xdr:col>
      <xdr:colOff>165100</xdr:colOff>
      <xdr:row>42</xdr:row>
      <xdr:rowOff>3050</xdr:rowOff>
    </xdr:to>
    <xdr:sp macro="" textlink="">
      <xdr:nvSpPr>
        <xdr:cNvPr id="133" name="楕円 132">
          <a:extLst>
            <a:ext uri="{FF2B5EF4-FFF2-40B4-BE49-F238E27FC236}">
              <a16:creationId xmlns:a16="http://schemas.microsoft.com/office/drawing/2014/main" id="{EEE629DC-BCE1-4013-BD05-A06FCBB8C9E1}"/>
            </a:ext>
          </a:extLst>
        </xdr:cNvPr>
        <xdr:cNvSpPr/>
      </xdr:nvSpPr>
      <xdr:spPr>
        <a:xfrm>
          <a:off x="9588500" y="7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122122</xdr:rowOff>
    </xdr:from>
    <xdr:to>
      <xdr:col>55</xdr:col>
      <xdr:colOff>0</xdr:colOff>
      <xdr:row>41</xdr:row>
      <xdr:rowOff>123700</xdr:rowOff>
    </xdr:to>
    <xdr:cxnSp macro="">
      <xdr:nvCxnSpPr>
        <xdr:cNvPr id="134" name="直線コネクタ 133">
          <a:extLst>
            <a:ext uri="{FF2B5EF4-FFF2-40B4-BE49-F238E27FC236}">
              <a16:creationId xmlns:a16="http://schemas.microsoft.com/office/drawing/2014/main" id="{3A429C3F-FFE4-44EA-A9C2-52C59BFA70FE}"/>
            </a:ext>
          </a:extLst>
        </xdr:cNvPr>
        <xdr:cNvCxnSpPr/>
      </xdr:nvCxnSpPr>
      <xdr:spPr>
        <a:xfrm flipV="1">
          <a:off x="9639300" y="7151572"/>
          <a:ext cx="8382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79335</xdr:rowOff>
    </xdr:from>
    <xdr:to>
      <xdr:col>46</xdr:col>
      <xdr:colOff>38100</xdr:colOff>
      <xdr:row>42</xdr:row>
      <xdr:rowOff>9485</xdr:rowOff>
    </xdr:to>
    <xdr:sp macro="" textlink="">
      <xdr:nvSpPr>
        <xdr:cNvPr id="135" name="楕円 134">
          <a:extLst>
            <a:ext uri="{FF2B5EF4-FFF2-40B4-BE49-F238E27FC236}">
              <a16:creationId xmlns:a16="http://schemas.microsoft.com/office/drawing/2014/main" id="{27D34447-3E71-41A8-BB79-EE9CE9F593B9}"/>
            </a:ext>
          </a:extLst>
        </xdr:cNvPr>
        <xdr:cNvSpPr/>
      </xdr:nvSpPr>
      <xdr:spPr>
        <a:xfrm>
          <a:off x="8699500" y="710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123700</xdr:rowOff>
    </xdr:from>
    <xdr:to>
      <xdr:col>50</xdr:col>
      <xdr:colOff>114300</xdr:colOff>
      <xdr:row>41</xdr:row>
      <xdr:rowOff>130135</xdr:rowOff>
    </xdr:to>
    <xdr:cxnSp macro="">
      <xdr:nvCxnSpPr>
        <xdr:cNvPr id="136" name="直線コネクタ 135">
          <a:extLst>
            <a:ext uri="{FF2B5EF4-FFF2-40B4-BE49-F238E27FC236}">
              <a16:creationId xmlns:a16="http://schemas.microsoft.com/office/drawing/2014/main" id="{D07E036D-83FC-4068-AE2F-789A02449418}"/>
            </a:ext>
          </a:extLst>
        </xdr:cNvPr>
        <xdr:cNvCxnSpPr/>
      </xdr:nvCxnSpPr>
      <xdr:spPr>
        <a:xfrm flipV="1">
          <a:off x="8750300" y="7153150"/>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81114</xdr:rowOff>
    </xdr:from>
    <xdr:to>
      <xdr:col>41</xdr:col>
      <xdr:colOff>101600</xdr:colOff>
      <xdr:row>42</xdr:row>
      <xdr:rowOff>11264</xdr:rowOff>
    </xdr:to>
    <xdr:sp macro="" textlink="">
      <xdr:nvSpPr>
        <xdr:cNvPr id="137" name="楕円 136">
          <a:extLst>
            <a:ext uri="{FF2B5EF4-FFF2-40B4-BE49-F238E27FC236}">
              <a16:creationId xmlns:a16="http://schemas.microsoft.com/office/drawing/2014/main" id="{C3FEB293-1735-4E46-8FCC-E7A6B17A41A0}"/>
            </a:ext>
          </a:extLst>
        </xdr:cNvPr>
        <xdr:cNvSpPr/>
      </xdr:nvSpPr>
      <xdr:spPr>
        <a:xfrm>
          <a:off x="7810500" y="71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130135</xdr:rowOff>
    </xdr:from>
    <xdr:to>
      <xdr:col>45</xdr:col>
      <xdr:colOff>177800</xdr:colOff>
      <xdr:row>41</xdr:row>
      <xdr:rowOff>131914</xdr:rowOff>
    </xdr:to>
    <xdr:cxnSp macro="">
      <xdr:nvCxnSpPr>
        <xdr:cNvPr id="138" name="直線コネクタ 137">
          <a:extLst>
            <a:ext uri="{FF2B5EF4-FFF2-40B4-BE49-F238E27FC236}">
              <a16:creationId xmlns:a16="http://schemas.microsoft.com/office/drawing/2014/main" id="{4801E684-9708-4277-8E3C-0B581EFAF45E}"/>
            </a:ext>
          </a:extLst>
        </xdr:cNvPr>
        <xdr:cNvCxnSpPr/>
      </xdr:nvCxnSpPr>
      <xdr:spPr>
        <a:xfrm flipV="1">
          <a:off x="7861300" y="7159585"/>
          <a:ext cx="889000" cy="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82870</xdr:rowOff>
    </xdr:from>
    <xdr:to>
      <xdr:col>36</xdr:col>
      <xdr:colOff>165100</xdr:colOff>
      <xdr:row>42</xdr:row>
      <xdr:rowOff>13020</xdr:rowOff>
    </xdr:to>
    <xdr:sp macro="" textlink="">
      <xdr:nvSpPr>
        <xdr:cNvPr id="139" name="楕円 138">
          <a:extLst>
            <a:ext uri="{FF2B5EF4-FFF2-40B4-BE49-F238E27FC236}">
              <a16:creationId xmlns:a16="http://schemas.microsoft.com/office/drawing/2014/main" id="{134E2FDC-6C24-4055-99AC-B5DB04273A54}"/>
            </a:ext>
          </a:extLst>
        </xdr:cNvPr>
        <xdr:cNvSpPr/>
      </xdr:nvSpPr>
      <xdr:spPr>
        <a:xfrm>
          <a:off x="6921500" y="711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131914</xdr:rowOff>
    </xdr:from>
    <xdr:to>
      <xdr:col>41</xdr:col>
      <xdr:colOff>50800</xdr:colOff>
      <xdr:row>41</xdr:row>
      <xdr:rowOff>133670</xdr:rowOff>
    </xdr:to>
    <xdr:cxnSp macro="">
      <xdr:nvCxnSpPr>
        <xdr:cNvPr id="140" name="直線コネクタ 139">
          <a:extLst>
            <a:ext uri="{FF2B5EF4-FFF2-40B4-BE49-F238E27FC236}">
              <a16:creationId xmlns:a16="http://schemas.microsoft.com/office/drawing/2014/main" id="{6DFFECA2-D371-4CB7-8F28-FE8CD0A18DBF}"/>
            </a:ext>
          </a:extLst>
        </xdr:cNvPr>
        <xdr:cNvCxnSpPr/>
      </xdr:nvCxnSpPr>
      <xdr:spPr>
        <a:xfrm flipV="1">
          <a:off x="6972300" y="7161364"/>
          <a:ext cx="889000" cy="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8755</xdr:rowOff>
    </xdr:from>
    <xdr:ext cx="534377" cy="259045"/>
    <xdr:sp macro="" textlink="">
      <xdr:nvSpPr>
        <xdr:cNvPr id="141" name="n_1aveValue【道路】&#10;一人当たり延長">
          <a:extLst>
            <a:ext uri="{FF2B5EF4-FFF2-40B4-BE49-F238E27FC236}">
              <a16:creationId xmlns:a16="http://schemas.microsoft.com/office/drawing/2014/main" id="{8D6DA321-6DCE-425C-98B5-BF4C5897EDF2}"/>
            </a:ext>
          </a:extLst>
        </xdr:cNvPr>
        <xdr:cNvSpPr txBox="1"/>
      </xdr:nvSpPr>
      <xdr:spPr>
        <a:xfrm>
          <a:off x="9359411" y="720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3059</xdr:rowOff>
    </xdr:from>
    <xdr:ext cx="534377" cy="259045"/>
    <xdr:sp macro="" textlink="">
      <xdr:nvSpPr>
        <xdr:cNvPr id="142" name="n_2aveValue【道路】&#10;一人当たり延長">
          <a:extLst>
            <a:ext uri="{FF2B5EF4-FFF2-40B4-BE49-F238E27FC236}">
              <a16:creationId xmlns:a16="http://schemas.microsoft.com/office/drawing/2014/main" id="{2075B53A-95ED-44D1-9F61-271D1AF086B1}"/>
            </a:ext>
          </a:extLst>
        </xdr:cNvPr>
        <xdr:cNvSpPr txBox="1"/>
      </xdr:nvSpPr>
      <xdr:spPr>
        <a:xfrm>
          <a:off x="8483111" y="72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a:extLst>
            <a:ext uri="{FF2B5EF4-FFF2-40B4-BE49-F238E27FC236}">
              <a16:creationId xmlns:a16="http://schemas.microsoft.com/office/drawing/2014/main" id="{9D503E0A-A6DB-4CB8-A76E-93272C56F3DB}"/>
            </a:ext>
          </a:extLst>
        </xdr:cNvPr>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7068</xdr:rowOff>
    </xdr:from>
    <xdr:ext cx="534377" cy="259045"/>
    <xdr:sp macro="" textlink="">
      <xdr:nvSpPr>
        <xdr:cNvPr id="144" name="n_4aveValue【道路】&#10;一人当たり延長">
          <a:extLst>
            <a:ext uri="{FF2B5EF4-FFF2-40B4-BE49-F238E27FC236}">
              <a16:creationId xmlns:a16="http://schemas.microsoft.com/office/drawing/2014/main" id="{D1550BF9-261D-42A2-9CEE-E70C66FA5A7A}"/>
            </a:ext>
          </a:extLst>
        </xdr:cNvPr>
        <xdr:cNvSpPr txBox="1"/>
      </xdr:nvSpPr>
      <xdr:spPr>
        <a:xfrm>
          <a:off x="6705111" y="72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19577</xdr:rowOff>
    </xdr:from>
    <xdr:ext cx="534377" cy="259045"/>
    <xdr:sp macro="" textlink="">
      <xdr:nvSpPr>
        <xdr:cNvPr id="145" name="n_1mainValue【道路】&#10;一人当たり延長">
          <a:extLst>
            <a:ext uri="{FF2B5EF4-FFF2-40B4-BE49-F238E27FC236}">
              <a16:creationId xmlns:a16="http://schemas.microsoft.com/office/drawing/2014/main" id="{E3766BDE-8434-4E20-BAED-89F61FF18998}"/>
            </a:ext>
          </a:extLst>
        </xdr:cNvPr>
        <xdr:cNvSpPr txBox="1"/>
      </xdr:nvSpPr>
      <xdr:spPr>
        <a:xfrm>
          <a:off x="9359411" y="687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26012</xdr:rowOff>
    </xdr:from>
    <xdr:ext cx="534377" cy="259045"/>
    <xdr:sp macro="" textlink="">
      <xdr:nvSpPr>
        <xdr:cNvPr id="146" name="n_2mainValue【道路】&#10;一人当たり延長">
          <a:extLst>
            <a:ext uri="{FF2B5EF4-FFF2-40B4-BE49-F238E27FC236}">
              <a16:creationId xmlns:a16="http://schemas.microsoft.com/office/drawing/2014/main" id="{F4DE22A9-DEBD-4A6C-A4D5-D23D8F6EAA82}"/>
            </a:ext>
          </a:extLst>
        </xdr:cNvPr>
        <xdr:cNvSpPr txBox="1"/>
      </xdr:nvSpPr>
      <xdr:spPr>
        <a:xfrm>
          <a:off x="8483111" y="688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2391</xdr:rowOff>
    </xdr:from>
    <xdr:ext cx="534377" cy="259045"/>
    <xdr:sp macro="" textlink="">
      <xdr:nvSpPr>
        <xdr:cNvPr id="147" name="n_3mainValue【道路】&#10;一人当たり延長">
          <a:extLst>
            <a:ext uri="{FF2B5EF4-FFF2-40B4-BE49-F238E27FC236}">
              <a16:creationId xmlns:a16="http://schemas.microsoft.com/office/drawing/2014/main" id="{C4D3FAD1-F23E-41D0-8DC0-3E3FB2129789}"/>
            </a:ext>
          </a:extLst>
        </xdr:cNvPr>
        <xdr:cNvSpPr txBox="1"/>
      </xdr:nvSpPr>
      <xdr:spPr>
        <a:xfrm>
          <a:off x="7594111" y="720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29547</xdr:rowOff>
    </xdr:from>
    <xdr:ext cx="534377" cy="259045"/>
    <xdr:sp macro="" textlink="">
      <xdr:nvSpPr>
        <xdr:cNvPr id="148" name="n_4mainValue【道路】&#10;一人当たり延長">
          <a:extLst>
            <a:ext uri="{FF2B5EF4-FFF2-40B4-BE49-F238E27FC236}">
              <a16:creationId xmlns:a16="http://schemas.microsoft.com/office/drawing/2014/main" id="{C39A1AC5-CB53-4435-851A-B97A782A7D5D}"/>
            </a:ext>
          </a:extLst>
        </xdr:cNvPr>
        <xdr:cNvSpPr txBox="1"/>
      </xdr:nvSpPr>
      <xdr:spPr>
        <a:xfrm>
          <a:off x="6705111" y="688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8531E85E-373D-4024-9285-442A9259109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C05DFA73-4AE3-4321-B68C-BBCCF632D45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A7DEF390-2BA0-4409-8555-7A787072702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CAF2A769-D50F-4FC5-8C89-0476B4D8914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5D80160-1F28-43F5-B85C-30FCCD41C0B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2DCE649-D0AA-4448-96D0-BEC4AFBE0DD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5E7DBC0-5E9F-4441-ADBB-D8689CC4030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2B57179-C6B1-4956-AC1F-CC01352A53B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DDA8267E-BAB3-4268-BD7D-53B1F30B25C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38FE89A-BA63-4D99-AA7A-EC1FD17778D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9F01E8E6-8D5B-4C88-A727-FE0BE64C4CB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F6CDE0D3-CA80-4FCD-8C9B-7544467E347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E6ACE413-1AA4-4A61-B281-E506BD1E8E4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F667A6AB-F4B7-4120-8C36-4CDCEDD5E4A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3EC171C6-67B9-4556-A825-2767E608661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D8B9E5F0-A322-4D7A-9467-C772F6385FC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2F26EA5B-2B85-438C-BA1D-A8B398B866A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E3D4C365-326D-4843-99B6-C7032D3C2D0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52D1FDAA-5569-4D40-A40F-8CA1CE2F7EA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63786036-FFDE-4726-AEB2-A881DD938AA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3EF83073-EE81-4E43-8406-31BF4A9AC1C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EDB22FB7-1F14-43AC-A0CF-F5FF8FD6323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2D2D5DD-0EF6-476E-B6B2-FADC864DDF1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7702A51-C593-4720-BC48-95D62AFD85E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906D815B-332D-4DBA-963D-542FFABFCEC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a:extLst>
            <a:ext uri="{FF2B5EF4-FFF2-40B4-BE49-F238E27FC236}">
              <a16:creationId xmlns:a16="http://schemas.microsoft.com/office/drawing/2014/main" id="{5039F6B3-0111-4D41-8CCE-95D88965F86D}"/>
            </a:ext>
          </a:extLst>
        </xdr:cNvPr>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D202DF5E-4D78-4F5E-81EA-F4DD12B1E931}"/>
            </a:ext>
          </a:extLst>
        </xdr:cNvPr>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a:extLst>
            <a:ext uri="{FF2B5EF4-FFF2-40B4-BE49-F238E27FC236}">
              <a16:creationId xmlns:a16="http://schemas.microsoft.com/office/drawing/2014/main" id="{04449387-1D57-4CD7-AC26-10EDA42FC299}"/>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F45763F4-695F-4EBF-9597-141DFD8384F2}"/>
            </a:ext>
          </a:extLst>
        </xdr:cNvPr>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a:extLst>
            <a:ext uri="{FF2B5EF4-FFF2-40B4-BE49-F238E27FC236}">
              <a16:creationId xmlns:a16="http://schemas.microsoft.com/office/drawing/2014/main" id="{F890A713-452A-486D-AB82-66ADB46D9B36}"/>
            </a:ext>
          </a:extLst>
        </xdr:cNvPr>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122300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9FEAECFD-37B2-4BFD-84AD-85CCD63FFB80}"/>
            </a:ext>
          </a:extLst>
        </xdr:cNvPr>
        <xdr:cNvSpPr txBox="1"/>
      </xdr:nvSpPr>
      <xdr:spPr>
        <a:xfrm>
          <a:off x="4673600" y="1023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a:extLst>
            <a:ext uri="{FF2B5EF4-FFF2-40B4-BE49-F238E27FC236}">
              <a16:creationId xmlns:a16="http://schemas.microsoft.com/office/drawing/2014/main" id="{F6F2F26A-4439-426E-9D10-2394CB20AE85}"/>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a:extLst>
            <a:ext uri="{FF2B5EF4-FFF2-40B4-BE49-F238E27FC236}">
              <a16:creationId xmlns:a16="http://schemas.microsoft.com/office/drawing/2014/main" id="{F61B7E45-F531-46CB-AF9C-F5D97A6269C3}"/>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a:extLst>
            <a:ext uri="{FF2B5EF4-FFF2-40B4-BE49-F238E27FC236}">
              <a16:creationId xmlns:a16="http://schemas.microsoft.com/office/drawing/2014/main" id="{A40960EB-1463-4192-BFC4-537DDA15F87B}"/>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a:extLst>
            <a:ext uri="{FF2B5EF4-FFF2-40B4-BE49-F238E27FC236}">
              <a16:creationId xmlns:a16="http://schemas.microsoft.com/office/drawing/2014/main" id="{F5DE8FE3-33B2-43F2-98D6-3D88FDEB0E70}"/>
            </a:ext>
          </a:extLst>
        </xdr:cNvPr>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205FA352-1977-42B2-AA70-85310BCFF9ED}"/>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3CAB5C8-696F-4B22-9F57-CB002135C71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3F0F5CD-2A8A-47B9-9ADF-547B18A8A74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381F3EA-447D-4B28-BF8E-2ACFCD3ED09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97D833F-5A5D-4AEC-8F85-3C3E98C40C6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6E54F9E-3C2B-4944-B69D-7D56938DE23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60234</xdr:rowOff>
    </xdr:from>
    <xdr:to>
      <xdr:col>24</xdr:col>
      <xdr:colOff>114300</xdr:colOff>
      <xdr:row>61</xdr:row>
      <xdr:rowOff>161834</xdr:rowOff>
    </xdr:to>
    <xdr:sp macro="" textlink="">
      <xdr:nvSpPr>
        <xdr:cNvPr id="190" name="楕円 189">
          <a:extLst>
            <a:ext uri="{FF2B5EF4-FFF2-40B4-BE49-F238E27FC236}">
              <a16:creationId xmlns:a16="http://schemas.microsoft.com/office/drawing/2014/main" id="{ACF12C94-FF19-4C4B-AAB6-EDE7189605E1}"/>
            </a:ext>
          </a:extLst>
        </xdr:cNvPr>
        <xdr:cNvSpPr/>
      </xdr:nvSpPr>
      <xdr:spPr>
        <a:xfrm>
          <a:off x="45847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38661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FE523A4-4A23-488A-B732-EE3D8D7BF014}"/>
            </a:ext>
          </a:extLst>
        </xdr:cNvPr>
        <xdr:cNvSpPr txBox="1"/>
      </xdr:nvSpPr>
      <xdr:spPr>
        <a:xfrm>
          <a:off x="4673600"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39007</xdr:rowOff>
    </xdr:from>
    <xdr:to>
      <xdr:col>20</xdr:col>
      <xdr:colOff>38100</xdr:colOff>
      <xdr:row>61</xdr:row>
      <xdr:rowOff>140607</xdr:rowOff>
    </xdr:to>
    <xdr:sp macro="" textlink="">
      <xdr:nvSpPr>
        <xdr:cNvPr id="192" name="楕円 191">
          <a:extLst>
            <a:ext uri="{FF2B5EF4-FFF2-40B4-BE49-F238E27FC236}">
              <a16:creationId xmlns:a16="http://schemas.microsoft.com/office/drawing/2014/main" id="{EC5DF825-C79D-4E96-AF22-FE7D14F67995}"/>
            </a:ext>
          </a:extLst>
        </xdr:cNvPr>
        <xdr:cNvSpPr/>
      </xdr:nvSpPr>
      <xdr:spPr>
        <a:xfrm>
          <a:off x="3746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89807</xdr:rowOff>
    </xdr:from>
    <xdr:to>
      <xdr:col>24</xdr:col>
      <xdr:colOff>63500</xdr:colOff>
      <xdr:row>61</xdr:row>
      <xdr:rowOff>111034</xdr:rowOff>
    </xdr:to>
    <xdr:cxnSp macro="">
      <xdr:nvCxnSpPr>
        <xdr:cNvPr id="193" name="直線コネクタ 192">
          <a:extLst>
            <a:ext uri="{FF2B5EF4-FFF2-40B4-BE49-F238E27FC236}">
              <a16:creationId xmlns:a16="http://schemas.microsoft.com/office/drawing/2014/main" id="{463B125B-424F-46A8-B365-ACA481A50180}"/>
            </a:ext>
          </a:extLst>
        </xdr:cNvPr>
        <xdr:cNvCxnSpPr/>
      </xdr:nvCxnSpPr>
      <xdr:spPr>
        <a:xfrm>
          <a:off x="3797300" y="1054825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22678</xdr:rowOff>
    </xdr:from>
    <xdr:to>
      <xdr:col>15</xdr:col>
      <xdr:colOff>101600</xdr:colOff>
      <xdr:row>61</xdr:row>
      <xdr:rowOff>124278</xdr:rowOff>
    </xdr:to>
    <xdr:sp macro="" textlink="">
      <xdr:nvSpPr>
        <xdr:cNvPr id="194" name="楕円 193">
          <a:extLst>
            <a:ext uri="{FF2B5EF4-FFF2-40B4-BE49-F238E27FC236}">
              <a16:creationId xmlns:a16="http://schemas.microsoft.com/office/drawing/2014/main" id="{DEC9760F-02AC-49A6-A1A0-D3C72FAB6907}"/>
            </a:ext>
          </a:extLst>
        </xdr:cNvPr>
        <xdr:cNvSpPr/>
      </xdr:nvSpPr>
      <xdr:spPr>
        <a:xfrm>
          <a:off x="2857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73478</xdr:rowOff>
    </xdr:from>
    <xdr:to>
      <xdr:col>19</xdr:col>
      <xdr:colOff>177800</xdr:colOff>
      <xdr:row>61</xdr:row>
      <xdr:rowOff>89807</xdr:rowOff>
    </xdr:to>
    <xdr:cxnSp macro="">
      <xdr:nvCxnSpPr>
        <xdr:cNvPr id="195" name="直線コネクタ 194">
          <a:extLst>
            <a:ext uri="{FF2B5EF4-FFF2-40B4-BE49-F238E27FC236}">
              <a16:creationId xmlns:a16="http://schemas.microsoft.com/office/drawing/2014/main" id="{B88611B4-AAC0-4C83-B270-10FFD4FACDD3}"/>
            </a:ext>
          </a:extLst>
        </xdr:cNvPr>
        <xdr:cNvCxnSpPr/>
      </xdr:nvCxnSpPr>
      <xdr:spPr>
        <a:xfrm>
          <a:off x="2908300" y="105319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97790</xdr:rowOff>
    </xdr:from>
    <xdr:to>
      <xdr:col>10</xdr:col>
      <xdr:colOff>165100</xdr:colOff>
      <xdr:row>61</xdr:row>
      <xdr:rowOff>27940</xdr:rowOff>
    </xdr:to>
    <xdr:sp macro="" textlink="">
      <xdr:nvSpPr>
        <xdr:cNvPr id="196" name="楕円 195">
          <a:extLst>
            <a:ext uri="{FF2B5EF4-FFF2-40B4-BE49-F238E27FC236}">
              <a16:creationId xmlns:a16="http://schemas.microsoft.com/office/drawing/2014/main" id="{6A08DF40-3573-45CA-AD49-99662D91E0A6}"/>
            </a:ext>
          </a:extLst>
        </xdr:cNvPr>
        <xdr:cNvSpPr/>
      </xdr:nvSpPr>
      <xdr:spPr>
        <a:xfrm>
          <a:off x="1968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148590</xdr:rowOff>
    </xdr:from>
    <xdr:to>
      <xdr:col>15</xdr:col>
      <xdr:colOff>50800</xdr:colOff>
      <xdr:row>61</xdr:row>
      <xdr:rowOff>73478</xdr:rowOff>
    </xdr:to>
    <xdr:cxnSp macro="">
      <xdr:nvCxnSpPr>
        <xdr:cNvPr id="197" name="直線コネクタ 196">
          <a:extLst>
            <a:ext uri="{FF2B5EF4-FFF2-40B4-BE49-F238E27FC236}">
              <a16:creationId xmlns:a16="http://schemas.microsoft.com/office/drawing/2014/main" id="{DFD77A38-2B1B-4056-BEEB-FB67198780B3}"/>
            </a:ext>
          </a:extLst>
        </xdr:cNvPr>
        <xdr:cNvCxnSpPr/>
      </xdr:nvCxnSpPr>
      <xdr:spPr>
        <a:xfrm>
          <a:off x="2019300" y="10435590"/>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73297</xdr:rowOff>
    </xdr:from>
    <xdr:to>
      <xdr:col>6</xdr:col>
      <xdr:colOff>38100</xdr:colOff>
      <xdr:row>61</xdr:row>
      <xdr:rowOff>3447</xdr:rowOff>
    </xdr:to>
    <xdr:sp macro="" textlink="">
      <xdr:nvSpPr>
        <xdr:cNvPr id="198" name="楕円 197">
          <a:extLst>
            <a:ext uri="{FF2B5EF4-FFF2-40B4-BE49-F238E27FC236}">
              <a16:creationId xmlns:a16="http://schemas.microsoft.com/office/drawing/2014/main" id="{F5568948-E8FF-44B3-8002-70566DEC3C14}"/>
            </a:ext>
          </a:extLst>
        </xdr:cNvPr>
        <xdr:cNvSpPr/>
      </xdr:nvSpPr>
      <xdr:spPr>
        <a:xfrm>
          <a:off x="1079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124097</xdr:rowOff>
    </xdr:from>
    <xdr:to>
      <xdr:col>10</xdr:col>
      <xdr:colOff>114300</xdr:colOff>
      <xdr:row>60</xdr:row>
      <xdr:rowOff>148590</xdr:rowOff>
    </xdr:to>
    <xdr:cxnSp macro="">
      <xdr:nvCxnSpPr>
        <xdr:cNvPr id="199" name="直線コネクタ 198">
          <a:extLst>
            <a:ext uri="{FF2B5EF4-FFF2-40B4-BE49-F238E27FC236}">
              <a16:creationId xmlns:a16="http://schemas.microsoft.com/office/drawing/2014/main" id="{03388B63-0DBE-4303-BFFC-F675C2E88385}"/>
            </a:ext>
          </a:extLst>
        </xdr:cNvPr>
        <xdr:cNvCxnSpPr/>
      </xdr:nvCxnSpPr>
      <xdr:spPr>
        <a:xfrm>
          <a:off x="1130300" y="104110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57530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A6FA3667-1574-4001-B4E2-35D743A8BEBC}"/>
            </a:ext>
          </a:extLst>
        </xdr:cNvPr>
        <xdr:cNvSpPr txBox="1"/>
      </xdr:nvSpPr>
      <xdr:spPr>
        <a:xfrm>
          <a:off x="3582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A5FF633D-2E05-42BA-9D52-3C7E0043E8DB}"/>
            </a:ext>
          </a:extLst>
        </xdr:cNvPr>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74E096B8-27E6-4879-8453-87F5DD5C4800}"/>
            </a:ext>
          </a:extLst>
        </xdr:cNvPr>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75D0C6C6-35D3-454C-B945-30BD9B6A95E3}"/>
            </a:ext>
          </a:extLst>
        </xdr:cNvPr>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131734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C25C4793-97E6-4E4B-B029-C671A0096EAA}"/>
            </a:ext>
          </a:extLst>
        </xdr:cNvPr>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115405</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3FAF3BAB-910B-47B7-99EF-47BD4A7F5A3E}"/>
            </a:ext>
          </a:extLst>
        </xdr:cNvPr>
        <xdr:cNvSpPr txBox="1"/>
      </xdr:nvSpPr>
      <xdr:spPr>
        <a:xfrm>
          <a:off x="2705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EDB3D723-930A-4E70-BD2C-3D2FEA2CB12D}"/>
            </a:ext>
          </a:extLst>
        </xdr:cNvPr>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87079F51-8254-42A0-8785-A1048163B47D}"/>
            </a:ext>
          </a:extLst>
        </xdr:cNvPr>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42B69BCE-5F65-4C3D-A7B6-FE026A5DB71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61580E62-B997-484D-B5E3-12AE5AC1296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D4113A8E-9162-4C8B-8C59-5961D0F32DA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1F074EB5-48D5-4F14-907D-275319A6CA2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8CD542CC-CEE9-47E9-A7B3-E2545FEB364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664506DB-EEC8-45D1-8E3B-C7A9F73AF2B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65101EA3-1FAF-457D-A0FC-268D0365596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86D1B5D-A225-4E0B-8AA2-B3D640131E3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BD83D429-0FFA-47BC-AE37-406292CC37F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295F410B-02F5-4090-A484-A2E38554CBC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D5F6598B-73E3-46EA-8F6B-472C1CF0B77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EE280D58-89E9-4761-9A70-587B87E03A2D}"/>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D5007303-F01C-4670-8321-D99BECA58E9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AA211FE9-5C64-44F7-A80A-A6B9295A4446}"/>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63A50F07-B583-45DD-B0B8-A002CA59E8F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FBCDF70C-A2EC-4343-B73D-E2345EF53BED}"/>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C37EBC5D-E6A9-4A8E-AE8F-FAD98E1993C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9A17F827-DEE2-4ADB-8B5F-FE13B203D598}"/>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EA525766-5CF8-4A7C-B308-D0F7726F7E5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7BAA74AF-DF17-4091-8395-72E2E01DC1C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E58050A2-F4E0-4EB0-9151-A2B98DA4702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a:extLst>
            <a:ext uri="{FF2B5EF4-FFF2-40B4-BE49-F238E27FC236}">
              <a16:creationId xmlns:a16="http://schemas.microsoft.com/office/drawing/2014/main" id="{1ABBCC5F-927D-45E4-AB31-DE42113B4547}"/>
            </a:ext>
          </a:extLst>
        </xdr:cNvPr>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EBF18822-61B3-4225-88CA-C575004AD5FD}"/>
            </a:ext>
          </a:extLst>
        </xdr:cNvPr>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a:extLst>
            <a:ext uri="{FF2B5EF4-FFF2-40B4-BE49-F238E27FC236}">
              <a16:creationId xmlns:a16="http://schemas.microsoft.com/office/drawing/2014/main" id="{4E25C70A-50DE-4658-91F7-9D45A6FE66B3}"/>
            </a:ext>
          </a:extLst>
        </xdr:cNvPr>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CF4470F-D20E-4483-9CA3-8B290B1F91B0}"/>
            </a:ext>
          </a:extLst>
        </xdr:cNvPr>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a:extLst>
            <a:ext uri="{FF2B5EF4-FFF2-40B4-BE49-F238E27FC236}">
              <a16:creationId xmlns:a16="http://schemas.microsoft.com/office/drawing/2014/main" id="{83918DF1-1099-40EE-BA7A-FE233B7A59A8}"/>
            </a:ext>
          </a:extLst>
        </xdr:cNvPr>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72479</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407C7C19-9D6F-488B-A7CD-4970A86D0DA6}"/>
            </a:ext>
          </a:extLst>
        </xdr:cNvPr>
        <xdr:cNvSpPr txBox="1"/>
      </xdr:nvSpPr>
      <xdr:spPr>
        <a:xfrm>
          <a:off x="10515600" y="10530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a:extLst>
            <a:ext uri="{FF2B5EF4-FFF2-40B4-BE49-F238E27FC236}">
              <a16:creationId xmlns:a16="http://schemas.microsoft.com/office/drawing/2014/main" id="{0344F775-9D8E-4FC9-B9FF-0659A3AF5999}"/>
            </a:ext>
          </a:extLst>
        </xdr:cNvPr>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a:extLst>
            <a:ext uri="{FF2B5EF4-FFF2-40B4-BE49-F238E27FC236}">
              <a16:creationId xmlns:a16="http://schemas.microsoft.com/office/drawing/2014/main" id="{8747C108-3553-4992-A909-4FC15E331EA6}"/>
            </a:ext>
          </a:extLst>
        </xdr:cNvPr>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a:extLst>
            <a:ext uri="{FF2B5EF4-FFF2-40B4-BE49-F238E27FC236}">
              <a16:creationId xmlns:a16="http://schemas.microsoft.com/office/drawing/2014/main" id="{B461CE37-AF2D-4BC2-8837-1C637C1619C5}"/>
            </a:ext>
          </a:extLst>
        </xdr:cNvPr>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a:extLst>
            <a:ext uri="{FF2B5EF4-FFF2-40B4-BE49-F238E27FC236}">
              <a16:creationId xmlns:a16="http://schemas.microsoft.com/office/drawing/2014/main" id="{47BF5560-D7A8-4EDA-A19F-7DFED99A5478}"/>
            </a:ext>
          </a:extLst>
        </xdr:cNvPr>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a:extLst>
            <a:ext uri="{FF2B5EF4-FFF2-40B4-BE49-F238E27FC236}">
              <a16:creationId xmlns:a16="http://schemas.microsoft.com/office/drawing/2014/main" id="{5BDC9027-B63E-4C5E-A8B3-0EF19290DF44}"/>
            </a:ext>
          </a:extLst>
        </xdr:cNvPr>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B124C29-B893-432E-8B37-494F300663B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31F4987-0125-49DE-BCF9-8A10E4CF6DD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26C9A30-E030-4CB6-9D59-2F7A0021266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A3CAF54-5074-442B-9977-514B535EDFC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60BD6D1-77D5-4FBF-B5BA-DEC84560641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83538</xdr:rowOff>
    </xdr:from>
    <xdr:to>
      <xdr:col>55</xdr:col>
      <xdr:colOff>50800</xdr:colOff>
      <xdr:row>62</xdr:row>
      <xdr:rowOff>13688</xdr:rowOff>
    </xdr:to>
    <xdr:sp macro="" textlink="">
      <xdr:nvSpPr>
        <xdr:cNvPr id="245" name="楕円 244">
          <a:extLst>
            <a:ext uri="{FF2B5EF4-FFF2-40B4-BE49-F238E27FC236}">
              <a16:creationId xmlns:a16="http://schemas.microsoft.com/office/drawing/2014/main" id="{134B5B45-3CA2-4473-9C9F-921487D9E2D9}"/>
            </a:ext>
          </a:extLst>
        </xdr:cNvPr>
        <xdr:cNvSpPr/>
      </xdr:nvSpPr>
      <xdr:spPr>
        <a:xfrm>
          <a:off x="10426700" y="1054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106415</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3E964510-AEB6-4EB3-B7A3-03B5A01E14BB}"/>
            </a:ext>
          </a:extLst>
        </xdr:cNvPr>
        <xdr:cNvSpPr txBox="1"/>
      </xdr:nvSpPr>
      <xdr:spPr>
        <a:xfrm>
          <a:off x="10515600" y="103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91743</xdr:rowOff>
    </xdr:from>
    <xdr:to>
      <xdr:col>50</xdr:col>
      <xdr:colOff>165100</xdr:colOff>
      <xdr:row>62</xdr:row>
      <xdr:rowOff>21893</xdr:rowOff>
    </xdr:to>
    <xdr:sp macro="" textlink="">
      <xdr:nvSpPr>
        <xdr:cNvPr id="247" name="楕円 246">
          <a:extLst>
            <a:ext uri="{FF2B5EF4-FFF2-40B4-BE49-F238E27FC236}">
              <a16:creationId xmlns:a16="http://schemas.microsoft.com/office/drawing/2014/main" id="{A5E5273D-35A0-443C-9A22-F771A3392266}"/>
            </a:ext>
          </a:extLst>
        </xdr:cNvPr>
        <xdr:cNvSpPr/>
      </xdr:nvSpPr>
      <xdr:spPr>
        <a:xfrm>
          <a:off x="9588500" y="105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134338</xdr:rowOff>
    </xdr:from>
    <xdr:to>
      <xdr:col>55</xdr:col>
      <xdr:colOff>0</xdr:colOff>
      <xdr:row>61</xdr:row>
      <xdr:rowOff>142543</xdr:rowOff>
    </xdr:to>
    <xdr:cxnSp macro="">
      <xdr:nvCxnSpPr>
        <xdr:cNvPr id="248" name="直線コネクタ 247">
          <a:extLst>
            <a:ext uri="{FF2B5EF4-FFF2-40B4-BE49-F238E27FC236}">
              <a16:creationId xmlns:a16="http://schemas.microsoft.com/office/drawing/2014/main" id="{CD27D042-5AC9-4B6C-B37E-EC6C0076BE40}"/>
            </a:ext>
          </a:extLst>
        </xdr:cNvPr>
        <xdr:cNvCxnSpPr/>
      </xdr:nvCxnSpPr>
      <xdr:spPr>
        <a:xfrm flipV="1">
          <a:off x="9639300" y="10592788"/>
          <a:ext cx="8382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102747</xdr:rowOff>
    </xdr:from>
    <xdr:to>
      <xdr:col>46</xdr:col>
      <xdr:colOff>38100</xdr:colOff>
      <xdr:row>62</xdr:row>
      <xdr:rowOff>32897</xdr:rowOff>
    </xdr:to>
    <xdr:sp macro="" textlink="">
      <xdr:nvSpPr>
        <xdr:cNvPr id="249" name="楕円 248">
          <a:extLst>
            <a:ext uri="{FF2B5EF4-FFF2-40B4-BE49-F238E27FC236}">
              <a16:creationId xmlns:a16="http://schemas.microsoft.com/office/drawing/2014/main" id="{DE0F117B-F432-403D-A3DA-4369CD247BD5}"/>
            </a:ext>
          </a:extLst>
        </xdr:cNvPr>
        <xdr:cNvSpPr/>
      </xdr:nvSpPr>
      <xdr:spPr>
        <a:xfrm>
          <a:off x="8699500" y="1056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142543</xdr:rowOff>
    </xdr:from>
    <xdr:to>
      <xdr:col>50</xdr:col>
      <xdr:colOff>114300</xdr:colOff>
      <xdr:row>61</xdr:row>
      <xdr:rowOff>153547</xdr:rowOff>
    </xdr:to>
    <xdr:cxnSp macro="">
      <xdr:nvCxnSpPr>
        <xdr:cNvPr id="250" name="直線コネクタ 249">
          <a:extLst>
            <a:ext uri="{FF2B5EF4-FFF2-40B4-BE49-F238E27FC236}">
              <a16:creationId xmlns:a16="http://schemas.microsoft.com/office/drawing/2014/main" id="{7342E118-3694-4102-B83F-C416BB39FA55}"/>
            </a:ext>
          </a:extLst>
        </xdr:cNvPr>
        <xdr:cNvCxnSpPr/>
      </xdr:nvCxnSpPr>
      <xdr:spPr>
        <a:xfrm flipV="1">
          <a:off x="8750300" y="10600993"/>
          <a:ext cx="889000" cy="1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151017</xdr:rowOff>
    </xdr:from>
    <xdr:to>
      <xdr:col>41</xdr:col>
      <xdr:colOff>101600</xdr:colOff>
      <xdr:row>62</xdr:row>
      <xdr:rowOff>81167</xdr:rowOff>
    </xdr:to>
    <xdr:sp macro="" textlink="">
      <xdr:nvSpPr>
        <xdr:cNvPr id="251" name="楕円 250">
          <a:extLst>
            <a:ext uri="{FF2B5EF4-FFF2-40B4-BE49-F238E27FC236}">
              <a16:creationId xmlns:a16="http://schemas.microsoft.com/office/drawing/2014/main" id="{320B0722-EBF1-4092-BE3A-1E8B99A828BD}"/>
            </a:ext>
          </a:extLst>
        </xdr:cNvPr>
        <xdr:cNvSpPr/>
      </xdr:nvSpPr>
      <xdr:spPr>
        <a:xfrm>
          <a:off x="7810500" y="106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153547</xdr:rowOff>
    </xdr:from>
    <xdr:to>
      <xdr:col>45</xdr:col>
      <xdr:colOff>177800</xdr:colOff>
      <xdr:row>62</xdr:row>
      <xdr:rowOff>30367</xdr:rowOff>
    </xdr:to>
    <xdr:cxnSp macro="">
      <xdr:nvCxnSpPr>
        <xdr:cNvPr id="252" name="直線コネクタ 251">
          <a:extLst>
            <a:ext uri="{FF2B5EF4-FFF2-40B4-BE49-F238E27FC236}">
              <a16:creationId xmlns:a16="http://schemas.microsoft.com/office/drawing/2014/main" id="{DC9B7CB1-066D-4AB7-A319-A79C469B9012}"/>
            </a:ext>
          </a:extLst>
        </xdr:cNvPr>
        <xdr:cNvCxnSpPr/>
      </xdr:nvCxnSpPr>
      <xdr:spPr>
        <a:xfrm flipV="1">
          <a:off x="7861300" y="10611997"/>
          <a:ext cx="889000" cy="4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158234</xdr:rowOff>
    </xdr:from>
    <xdr:to>
      <xdr:col>36</xdr:col>
      <xdr:colOff>165100</xdr:colOff>
      <xdr:row>62</xdr:row>
      <xdr:rowOff>88384</xdr:rowOff>
    </xdr:to>
    <xdr:sp macro="" textlink="">
      <xdr:nvSpPr>
        <xdr:cNvPr id="253" name="楕円 252">
          <a:extLst>
            <a:ext uri="{FF2B5EF4-FFF2-40B4-BE49-F238E27FC236}">
              <a16:creationId xmlns:a16="http://schemas.microsoft.com/office/drawing/2014/main" id="{3A2C4B98-56EA-451A-92D2-AD99A70EDA5B}"/>
            </a:ext>
          </a:extLst>
        </xdr:cNvPr>
        <xdr:cNvSpPr/>
      </xdr:nvSpPr>
      <xdr:spPr>
        <a:xfrm>
          <a:off x="6921500" y="1061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30367</xdr:rowOff>
    </xdr:from>
    <xdr:to>
      <xdr:col>41</xdr:col>
      <xdr:colOff>50800</xdr:colOff>
      <xdr:row>62</xdr:row>
      <xdr:rowOff>37584</xdr:rowOff>
    </xdr:to>
    <xdr:cxnSp macro="">
      <xdr:nvCxnSpPr>
        <xdr:cNvPr id="254" name="直線コネクタ 253">
          <a:extLst>
            <a:ext uri="{FF2B5EF4-FFF2-40B4-BE49-F238E27FC236}">
              <a16:creationId xmlns:a16="http://schemas.microsoft.com/office/drawing/2014/main" id="{80BEF137-922E-4608-BE30-137E43D99492}"/>
            </a:ext>
          </a:extLst>
        </xdr:cNvPr>
        <xdr:cNvCxnSpPr/>
      </xdr:nvCxnSpPr>
      <xdr:spPr>
        <a:xfrm flipV="1">
          <a:off x="6972300" y="10660267"/>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AB985290-E249-4D81-911E-039C07F0BB39}"/>
            </a:ext>
          </a:extLst>
        </xdr:cNvPr>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8FC6CF71-FA10-4CD5-B08B-4E644263E4C4}"/>
            </a:ext>
          </a:extLst>
        </xdr:cNvPr>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53277289-8DE6-4139-93FF-5AEB05F36129}"/>
            </a:ext>
          </a:extLst>
        </xdr:cNvPr>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9F0CC23A-1332-4E43-85EB-EE2015358A54}"/>
            </a:ext>
          </a:extLst>
        </xdr:cNvPr>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13020</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6B535B85-B60C-4531-A2A5-4BC2CF9350FC}"/>
            </a:ext>
          </a:extLst>
        </xdr:cNvPr>
        <xdr:cNvSpPr txBox="1"/>
      </xdr:nvSpPr>
      <xdr:spPr>
        <a:xfrm>
          <a:off x="9327095" y="1064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24024</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D6A3AD2F-DC54-414F-BDE8-E4E43134C8B3}"/>
            </a:ext>
          </a:extLst>
        </xdr:cNvPr>
        <xdr:cNvSpPr txBox="1"/>
      </xdr:nvSpPr>
      <xdr:spPr>
        <a:xfrm>
          <a:off x="8450795" y="1065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72294</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E41017AA-ADA2-447F-A5F8-71B2EE767F44}"/>
            </a:ext>
          </a:extLst>
        </xdr:cNvPr>
        <xdr:cNvSpPr txBox="1"/>
      </xdr:nvSpPr>
      <xdr:spPr>
        <a:xfrm>
          <a:off x="7561795" y="1070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79511</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3A94E03B-87C6-4415-8333-E67ACE28D6DE}"/>
            </a:ext>
          </a:extLst>
        </xdr:cNvPr>
        <xdr:cNvSpPr txBox="1"/>
      </xdr:nvSpPr>
      <xdr:spPr>
        <a:xfrm>
          <a:off x="6672795" y="10709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5196BDFA-984C-492C-8099-A4DB19147D2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A51E70AB-0C7F-4919-8D78-BB38F955555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D407EDFF-3D94-4F6A-9DA3-1509F11904E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161D0C56-D845-41EE-AC44-0B08C2BE42A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502B946D-AFB8-4414-8553-71FA65016F1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6D499027-05C1-4940-BD8D-5C58DD3870D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94624A6E-F6FB-4B51-91C8-B8AF17F61C2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80F911BC-1A69-44F1-B93A-A497772CBD7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4F8CB4FF-D68D-40FA-A040-8FA9EFC0B24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7FD5F9B8-89D9-4C89-9C86-C6DC7E7C66B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448E91B7-4D8E-4B09-AE45-BBF7A1292F6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81A8B78-DA59-4BE7-895D-7A5AB4BC64A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6792449D-DFC7-4BE9-AECA-79F7FF5F8D0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1A960BF5-089F-470D-80AA-5A40844E6B2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D36A56B3-9B20-4735-99F8-AB6CE395B82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A8FC75B0-3A39-449E-95FB-D260145782D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B282CC46-FFE7-497E-BD01-3642D4FB3F7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C53FAC12-5C59-47FF-8FA6-1AC7EA6C826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8E2020A4-748C-401D-9C35-956EBFC4353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A00BB0C-A099-4DB4-AC85-E176A15DDD9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5D59D189-4F71-4B9C-B5E3-749D0EDAF24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E494DB1B-7B70-4127-8385-9AD6EAB210D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FF11DCD2-F025-4B4C-B43C-94E3F1588A6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41640EC9-CFA6-4321-80B4-BFE2AEAA192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a:extLst>
            <a:ext uri="{FF2B5EF4-FFF2-40B4-BE49-F238E27FC236}">
              <a16:creationId xmlns:a16="http://schemas.microsoft.com/office/drawing/2014/main" id="{40DAA1B4-2ECF-4C74-969D-30BB032FB610}"/>
            </a:ext>
          </a:extLst>
        </xdr:cNvPr>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54BD6D1F-0344-4A7B-B402-618763463FA8}"/>
            </a:ext>
          </a:extLst>
        </xdr:cNvPr>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a:extLst>
            <a:ext uri="{FF2B5EF4-FFF2-40B4-BE49-F238E27FC236}">
              <a16:creationId xmlns:a16="http://schemas.microsoft.com/office/drawing/2014/main" id="{83678EBC-93F7-4415-BA23-5BAAE0E4B13C}"/>
            </a:ext>
          </a:extLst>
        </xdr:cNvPr>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D68FE9D6-B02F-4083-AAD0-262EFF890A65}"/>
            </a:ext>
          </a:extLst>
        </xdr:cNvPr>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a:extLst>
            <a:ext uri="{FF2B5EF4-FFF2-40B4-BE49-F238E27FC236}">
              <a16:creationId xmlns:a16="http://schemas.microsoft.com/office/drawing/2014/main" id="{C2E57A68-7890-4F80-8B22-578A5AFF4804}"/>
            </a:ext>
          </a:extLst>
        </xdr:cNvPr>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130191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F3520458-7E11-4BD8-A55C-F93A86974137}"/>
            </a:ext>
          </a:extLst>
        </xdr:cNvPr>
        <xdr:cNvSpPr txBox="1"/>
      </xdr:nvSpPr>
      <xdr:spPr>
        <a:xfrm>
          <a:off x="4673600" y="14017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a:extLst>
            <a:ext uri="{FF2B5EF4-FFF2-40B4-BE49-F238E27FC236}">
              <a16:creationId xmlns:a16="http://schemas.microsoft.com/office/drawing/2014/main" id="{4EA7C1F9-AE58-43BA-8425-5F3BA4114591}"/>
            </a:ext>
          </a:extLst>
        </xdr:cNvPr>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a:extLst>
            <a:ext uri="{FF2B5EF4-FFF2-40B4-BE49-F238E27FC236}">
              <a16:creationId xmlns:a16="http://schemas.microsoft.com/office/drawing/2014/main" id="{2CCB8B80-DED5-4BE2-A051-48BE7345F671}"/>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a:extLst>
            <a:ext uri="{FF2B5EF4-FFF2-40B4-BE49-F238E27FC236}">
              <a16:creationId xmlns:a16="http://schemas.microsoft.com/office/drawing/2014/main" id="{CB2C7F7E-E4B2-4363-BDB3-14D3DE39EA53}"/>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a:extLst>
            <a:ext uri="{FF2B5EF4-FFF2-40B4-BE49-F238E27FC236}">
              <a16:creationId xmlns:a16="http://schemas.microsoft.com/office/drawing/2014/main" id="{78D2F7D1-5C32-4DF4-B2E2-CEE3BAFFF827}"/>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a:extLst>
            <a:ext uri="{FF2B5EF4-FFF2-40B4-BE49-F238E27FC236}">
              <a16:creationId xmlns:a16="http://schemas.microsoft.com/office/drawing/2014/main" id="{18F74E25-5357-4A01-B214-D2ACBAFC8485}"/>
            </a:ext>
          </a:extLst>
        </xdr:cNvPr>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2CF7198-F266-4EE8-91F8-4DBDC6F1895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3A5905F-EDF9-40A9-ACF7-F7C3FC377EF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5C9EF6D-A78A-421D-9A4E-98D9032BEDF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17A7B37-AED6-43E4-8B4D-0FBE8812660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D1C34E6-3DF6-4368-BE46-9A494C09E4D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116839</xdr:rowOff>
    </xdr:from>
    <xdr:to>
      <xdr:col>24</xdr:col>
      <xdr:colOff>114300</xdr:colOff>
      <xdr:row>84</xdr:row>
      <xdr:rowOff>46989</xdr:rowOff>
    </xdr:to>
    <xdr:sp macro="" textlink="">
      <xdr:nvSpPr>
        <xdr:cNvPr id="303" name="楕円 302">
          <a:extLst>
            <a:ext uri="{FF2B5EF4-FFF2-40B4-BE49-F238E27FC236}">
              <a16:creationId xmlns:a16="http://schemas.microsoft.com/office/drawing/2014/main" id="{F1D82626-F476-4DC6-9F79-DB447EC0E30A}"/>
            </a:ext>
          </a:extLst>
        </xdr:cNvPr>
        <xdr:cNvSpPr/>
      </xdr:nvSpPr>
      <xdr:spPr>
        <a:xfrm>
          <a:off x="45847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95266</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73940CD3-D88F-4451-BE73-CEA0923FE065}"/>
            </a:ext>
          </a:extLst>
        </xdr:cNvPr>
        <xdr:cNvSpPr txBox="1"/>
      </xdr:nvSpPr>
      <xdr:spPr>
        <a:xfrm>
          <a:off x="4673600"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99695</xdr:rowOff>
    </xdr:from>
    <xdr:to>
      <xdr:col>20</xdr:col>
      <xdr:colOff>38100</xdr:colOff>
      <xdr:row>84</xdr:row>
      <xdr:rowOff>29845</xdr:rowOff>
    </xdr:to>
    <xdr:sp macro="" textlink="">
      <xdr:nvSpPr>
        <xdr:cNvPr id="305" name="楕円 304">
          <a:extLst>
            <a:ext uri="{FF2B5EF4-FFF2-40B4-BE49-F238E27FC236}">
              <a16:creationId xmlns:a16="http://schemas.microsoft.com/office/drawing/2014/main" id="{A3B31B6E-C1DF-41CE-AD77-CEF866E05CB8}"/>
            </a:ext>
          </a:extLst>
        </xdr:cNvPr>
        <xdr:cNvSpPr/>
      </xdr:nvSpPr>
      <xdr:spPr>
        <a:xfrm>
          <a:off x="3746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150495</xdr:rowOff>
    </xdr:from>
    <xdr:to>
      <xdr:col>24</xdr:col>
      <xdr:colOff>63500</xdr:colOff>
      <xdr:row>83</xdr:row>
      <xdr:rowOff>167639</xdr:rowOff>
    </xdr:to>
    <xdr:cxnSp macro="">
      <xdr:nvCxnSpPr>
        <xdr:cNvPr id="306" name="直線コネクタ 305">
          <a:extLst>
            <a:ext uri="{FF2B5EF4-FFF2-40B4-BE49-F238E27FC236}">
              <a16:creationId xmlns:a16="http://schemas.microsoft.com/office/drawing/2014/main" id="{6A8FD36A-CDD6-409B-925B-6BA2121426BA}"/>
            </a:ext>
          </a:extLst>
        </xdr:cNvPr>
        <xdr:cNvCxnSpPr/>
      </xdr:nvCxnSpPr>
      <xdr:spPr>
        <a:xfrm>
          <a:off x="3797300" y="14380845"/>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101600</xdr:rowOff>
    </xdr:from>
    <xdr:to>
      <xdr:col>15</xdr:col>
      <xdr:colOff>101600</xdr:colOff>
      <xdr:row>83</xdr:row>
      <xdr:rowOff>31750</xdr:rowOff>
    </xdr:to>
    <xdr:sp macro="" textlink="">
      <xdr:nvSpPr>
        <xdr:cNvPr id="307" name="楕円 306">
          <a:extLst>
            <a:ext uri="{FF2B5EF4-FFF2-40B4-BE49-F238E27FC236}">
              <a16:creationId xmlns:a16="http://schemas.microsoft.com/office/drawing/2014/main" id="{E76924D4-13DE-493A-9A24-29947A7E1187}"/>
            </a:ext>
          </a:extLst>
        </xdr:cNvPr>
        <xdr:cNvSpPr/>
      </xdr:nvSpPr>
      <xdr:spPr>
        <a:xfrm>
          <a:off x="2857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152400</xdr:rowOff>
    </xdr:from>
    <xdr:to>
      <xdr:col>19</xdr:col>
      <xdr:colOff>177800</xdr:colOff>
      <xdr:row>83</xdr:row>
      <xdr:rowOff>150495</xdr:rowOff>
    </xdr:to>
    <xdr:cxnSp macro="">
      <xdr:nvCxnSpPr>
        <xdr:cNvPr id="308" name="直線コネクタ 307">
          <a:extLst>
            <a:ext uri="{FF2B5EF4-FFF2-40B4-BE49-F238E27FC236}">
              <a16:creationId xmlns:a16="http://schemas.microsoft.com/office/drawing/2014/main" id="{0D43B743-0564-4E9B-905B-D488115DB636}"/>
            </a:ext>
          </a:extLst>
        </xdr:cNvPr>
        <xdr:cNvCxnSpPr/>
      </xdr:nvCxnSpPr>
      <xdr:spPr>
        <a:xfrm>
          <a:off x="2908300" y="14211300"/>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109220</xdr:rowOff>
    </xdr:from>
    <xdr:to>
      <xdr:col>10</xdr:col>
      <xdr:colOff>165100</xdr:colOff>
      <xdr:row>82</xdr:row>
      <xdr:rowOff>39370</xdr:rowOff>
    </xdr:to>
    <xdr:sp macro="" textlink="">
      <xdr:nvSpPr>
        <xdr:cNvPr id="309" name="楕円 308">
          <a:extLst>
            <a:ext uri="{FF2B5EF4-FFF2-40B4-BE49-F238E27FC236}">
              <a16:creationId xmlns:a16="http://schemas.microsoft.com/office/drawing/2014/main" id="{D2F3FFF2-6AE3-40E9-8E9F-E9675A10CCC7}"/>
            </a:ext>
          </a:extLst>
        </xdr:cNvPr>
        <xdr:cNvSpPr/>
      </xdr:nvSpPr>
      <xdr:spPr>
        <a:xfrm>
          <a:off x="1968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160020</xdr:rowOff>
    </xdr:from>
    <xdr:to>
      <xdr:col>15</xdr:col>
      <xdr:colOff>50800</xdr:colOff>
      <xdr:row>82</xdr:row>
      <xdr:rowOff>152400</xdr:rowOff>
    </xdr:to>
    <xdr:cxnSp macro="">
      <xdr:nvCxnSpPr>
        <xdr:cNvPr id="310" name="直線コネクタ 309">
          <a:extLst>
            <a:ext uri="{FF2B5EF4-FFF2-40B4-BE49-F238E27FC236}">
              <a16:creationId xmlns:a16="http://schemas.microsoft.com/office/drawing/2014/main" id="{8304E483-BE2A-4B79-B7F0-B2C63F54EC46}"/>
            </a:ext>
          </a:extLst>
        </xdr:cNvPr>
        <xdr:cNvCxnSpPr/>
      </xdr:nvCxnSpPr>
      <xdr:spPr>
        <a:xfrm>
          <a:off x="2019300" y="1404747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137795</xdr:rowOff>
    </xdr:from>
    <xdr:to>
      <xdr:col>6</xdr:col>
      <xdr:colOff>38100</xdr:colOff>
      <xdr:row>81</xdr:row>
      <xdr:rowOff>67945</xdr:rowOff>
    </xdr:to>
    <xdr:sp macro="" textlink="">
      <xdr:nvSpPr>
        <xdr:cNvPr id="311" name="楕円 310">
          <a:extLst>
            <a:ext uri="{FF2B5EF4-FFF2-40B4-BE49-F238E27FC236}">
              <a16:creationId xmlns:a16="http://schemas.microsoft.com/office/drawing/2014/main" id="{D42488ED-12AB-470E-B926-41460DAC2D0C}"/>
            </a:ext>
          </a:extLst>
        </xdr:cNvPr>
        <xdr:cNvSpPr/>
      </xdr:nvSpPr>
      <xdr:spPr>
        <a:xfrm>
          <a:off x="1079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17145</xdr:rowOff>
    </xdr:from>
    <xdr:to>
      <xdr:col>10</xdr:col>
      <xdr:colOff>114300</xdr:colOff>
      <xdr:row>81</xdr:row>
      <xdr:rowOff>160020</xdr:rowOff>
    </xdr:to>
    <xdr:cxnSp macro="">
      <xdr:nvCxnSpPr>
        <xdr:cNvPr id="312" name="直線コネクタ 311">
          <a:extLst>
            <a:ext uri="{FF2B5EF4-FFF2-40B4-BE49-F238E27FC236}">
              <a16:creationId xmlns:a16="http://schemas.microsoft.com/office/drawing/2014/main" id="{2D2C9593-3703-4587-A5E1-7E2A2A668438}"/>
            </a:ext>
          </a:extLst>
        </xdr:cNvPr>
        <xdr:cNvCxnSpPr/>
      </xdr:nvCxnSpPr>
      <xdr:spPr>
        <a:xfrm>
          <a:off x="1130300" y="1390459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3" name="n_1aveValue【公営住宅】&#10;有形固定資産減価償却率">
          <a:extLst>
            <a:ext uri="{FF2B5EF4-FFF2-40B4-BE49-F238E27FC236}">
              <a16:creationId xmlns:a16="http://schemas.microsoft.com/office/drawing/2014/main" id="{CDDD4D7E-0145-47DC-AA4A-114E4CB9F072}"/>
            </a:ext>
          </a:extLst>
        </xdr:cNvPr>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14" name="n_2aveValue【公営住宅】&#10;有形固定資産減価償却率">
          <a:extLst>
            <a:ext uri="{FF2B5EF4-FFF2-40B4-BE49-F238E27FC236}">
              <a16:creationId xmlns:a16="http://schemas.microsoft.com/office/drawing/2014/main" id="{8ABA7813-9FDD-4F8B-8205-0202A02EA406}"/>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5" name="n_3aveValue【公営住宅】&#10;有形固定資産減価償却率">
          <a:extLst>
            <a:ext uri="{FF2B5EF4-FFF2-40B4-BE49-F238E27FC236}">
              <a16:creationId xmlns:a16="http://schemas.microsoft.com/office/drawing/2014/main" id="{EC3985D4-B270-4531-A849-D8A891D5841F}"/>
            </a:ext>
          </a:extLst>
        </xdr:cNvPr>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139082</xdr:rowOff>
    </xdr:from>
    <xdr:ext cx="405111" cy="259045"/>
    <xdr:sp macro="" textlink="">
      <xdr:nvSpPr>
        <xdr:cNvPr id="316" name="n_4aveValue【公営住宅】&#10;有形固定資産減価償却率">
          <a:extLst>
            <a:ext uri="{FF2B5EF4-FFF2-40B4-BE49-F238E27FC236}">
              <a16:creationId xmlns:a16="http://schemas.microsoft.com/office/drawing/2014/main" id="{8BDF279B-9407-48ED-8FD8-F3EDC2AD27E2}"/>
            </a:ext>
          </a:extLst>
        </xdr:cNvPr>
        <xdr:cNvSpPr txBox="1"/>
      </xdr:nvSpPr>
      <xdr:spPr>
        <a:xfrm>
          <a:off x="927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20972</xdr:rowOff>
    </xdr:from>
    <xdr:ext cx="405111" cy="259045"/>
    <xdr:sp macro="" textlink="">
      <xdr:nvSpPr>
        <xdr:cNvPr id="317" name="n_1mainValue【公営住宅】&#10;有形固定資産減価償却率">
          <a:extLst>
            <a:ext uri="{FF2B5EF4-FFF2-40B4-BE49-F238E27FC236}">
              <a16:creationId xmlns:a16="http://schemas.microsoft.com/office/drawing/2014/main" id="{32A6E8D3-5C0C-4027-A590-25191F8FC754}"/>
            </a:ext>
          </a:extLst>
        </xdr:cNvPr>
        <xdr:cNvSpPr txBox="1"/>
      </xdr:nvSpPr>
      <xdr:spPr>
        <a:xfrm>
          <a:off x="35820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318" name="n_2mainValue【公営住宅】&#10;有形固定資産減価償却率">
          <a:extLst>
            <a:ext uri="{FF2B5EF4-FFF2-40B4-BE49-F238E27FC236}">
              <a16:creationId xmlns:a16="http://schemas.microsoft.com/office/drawing/2014/main" id="{F950AD2C-9700-451C-BC1D-E039E36F2D14}"/>
            </a:ext>
          </a:extLst>
        </xdr:cNvPr>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55897</xdr:rowOff>
    </xdr:from>
    <xdr:ext cx="405111" cy="259045"/>
    <xdr:sp macro="" textlink="">
      <xdr:nvSpPr>
        <xdr:cNvPr id="319" name="n_3mainValue【公営住宅】&#10;有形固定資産減価償却率">
          <a:extLst>
            <a:ext uri="{FF2B5EF4-FFF2-40B4-BE49-F238E27FC236}">
              <a16:creationId xmlns:a16="http://schemas.microsoft.com/office/drawing/2014/main" id="{55D5733A-13A0-48C4-8C48-40AC68BEFDF7}"/>
            </a:ext>
          </a:extLst>
        </xdr:cNvPr>
        <xdr:cNvSpPr txBox="1"/>
      </xdr:nvSpPr>
      <xdr:spPr>
        <a:xfrm>
          <a:off x="1816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84472</xdr:rowOff>
    </xdr:from>
    <xdr:ext cx="405111" cy="259045"/>
    <xdr:sp macro="" textlink="">
      <xdr:nvSpPr>
        <xdr:cNvPr id="320" name="n_4mainValue【公営住宅】&#10;有形固定資産減価償却率">
          <a:extLst>
            <a:ext uri="{FF2B5EF4-FFF2-40B4-BE49-F238E27FC236}">
              <a16:creationId xmlns:a16="http://schemas.microsoft.com/office/drawing/2014/main" id="{28912E6D-4D2C-4CCF-B914-7EAD268C8C54}"/>
            </a:ext>
          </a:extLst>
        </xdr:cNvPr>
        <xdr:cNvSpPr txBox="1"/>
      </xdr:nvSpPr>
      <xdr:spPr>
        <a:xfrm>
          <a:off x="927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92B6D127-90DE-4FA5-86FC-FB2BC75BB49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1D4F94F-7F39-4026-975E-3B23C57B48E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16663F1F-9CB8-4D01-93B2-7A015584414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EADAD7D0-9EE2-4853-808E-A092C7D84C5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4A882955-4C1E-4755-8C1D-C94171E45BB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6A12EA35-EFF5-473D-AB1D-721F86C7C8A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F4E9B6EE-5CC8-426B-9CB5-787A818D1FD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C2EC92D5-C01A-4087-B240-47D6124824C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AC2048D3-E23D-4905-B3A7-D38967C77D2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F9AAD0FF-A606-4CE7-B50D-AB1E03B1D48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77B44255-C926-497D-A0DC-90C3E508366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4C37FD8C-FFE0-42FB-9618-462061648E4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9716DFDA-DA21-4FF9-B514-D994D7799D3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EAF5AB23-FE5C-4F8D-A71B-F09C1A8317C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14734810-EADF-47E0-8960-99FCE118ADD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a:extLst>
            <a:ext uri="{FF2B5EF4-FFF2-40B4-BE49-F238E27FC236}">
              <a16:creationId xmlns:a16="http://schemas.microsoft.com/office/drawing/2014/main" id="{75517F1E-5AEA-4BCB-9C18-04149640A4BD}"/>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5E65624A-6E30-45F7-92CB-8F1D781EC9D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a:extLst>
            <a:ext uri="{FF2B5EF4-FFF2-40B4-BE49-F238E27FC236}">
              <a16:creationId xmlns:a16="http://schemas.microsoft.com/office/drawing/2014/main" id="{EDCF4181-9391-446D-BEEA-AA56F8CDD3B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A3B04D7-34CD-4469-B7BA-27D2A4E7ED2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890599F8-3FBF-434F-B075-F567F22FC7C8}"/>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DAB1C3D7-97D8-4F1C-8DC8-95ADCD169BC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0DB40879-11BA-4C09-8F37-3796431CAF0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2A621334-AA74-4D8D-BB17-7CED183FDE1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a:extLst>
            <a:ext uri="{FF2B5EF4-FFF2-40B4-BE49-F238E27FC236}">
              <a16:creationId xmlns:a16="http://schemas.microsoft.com/office/drawing/2014/main" id="{A1F2D6ED-960A-4C9E-A3AA-EDBF18938C1B}"/>
            </a:ext>
          </a:extLst>
        </xdr:cNvPr>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a:extLst>
            <a:ext uri="{FF2B5EF4-FFF2-40B4-BE49-F238E27FC236}">
              <a16:creationId xmlns:a16="http://schemas.microsoft.com/office/drawing/2014/main" id="{38945262-F14C-4081-8435-4CEC36AC5B6D}"/>
            </a:ext>
          </a:extLst>
        </xdr:cNvPr>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a:extLst>
            <a:ext uri="{FF2B5EF4-FFF2-40B4-BE49-F238E27FC236}">
              <a16:creationId xmlns:a16="http://schemas.microsoft.com/office/drawing/2014/main" id="{E9879BB6-3EE2-4973-B353-4C38C70EC449}"/>
            </a:ext>
          </a:extLst>
        </xdr:cNvPr>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a:extLst>
            <a:ext uri="{FF2B5EF4-FFF2-40B4-BE49-F238E27FC236}">
              <a16:creationId xmlns:a16="http://schemas.microsoft.com/office/drawing/2014/main" id="{1D32A0B1-9FA9-4991-A3E8-11BAA3C56F29}"/>
            </a:ext>
          </a:extLst>
        </xdr:cNvPr>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a:extLst>
            <a:ext uri="{FF2B5EF4-FFF2-40B4-BE49-F238E27FC236}">
              <a16:creationId xmlns:a16="http://schemas.microsoft.com/office/drawing/2014/main" id="{CFF2D6DD-CFE9-4B19-8F59-B55BAFED12D1}"/>
            </a:ext>
          </a:extLst>
        </xdr:cNvPr>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157751</xdr:rowOff>
    </xdr:from>
    <xdr:ext cx="469744" cy="259045"/>
    <xdr:sp macro="" textlink="">
      <xdr:nvSpPr>
        <xdr:cNvPr id="349" name="【公営住宅】&#10;一人当たり面積平均値テキスト">
          <a:extLst>
            <a:ext uri="{FF2B5EF4-FFF2-40B4-BE49-F238E27FC236}">
              <a16:creationId xmlns:a16="http://schemas.microsoft.com/office/drawing/2014/main" id="{1C075D2C-EC9A-4E9A-A2FD-8F3760528717}"/>
            </a:ext>
          </a:extLst>
        </xdr:cNvPr>
        <xdr:cNvSpPr txBox="1"/>
      </xdr:nvSpPr>
      <xdr:spPr>
        <a:xfrm>
          <a:off x="10515600" y="14559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a:extLst>
            <a:ext uri="{FF2B5EF4-FFF2-40B4-BE49-F238E27FC236}">
              <a16:creationId xmlns:a16="http://schemas.microsoft.com/office/drawing/2014/main" id="{46247EFF-2B82-4981-AB3F-01D57DD46E1F}"/>
            </a:ext>
          </a:extLst>
        </xdr:cNvPr>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a:extLst>
            <a:ext uri="{FF2B5EF4-FFF2-40B4-BE49-F238E27FC236}">
              <a16:creationId xmlns:a16="http://schemas.microsoft.com/office/drawing/2014/main" id="{13A41DA1-AFB9-468B-B8F4-51ADDA79766F}"/>
            </a:ext>
          </a:extLst>
        </xdr:cNvPr>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a:extLst>
            <a:ext uri="{FF2B5EF4-FFF2-40B4-BE49-F238E27FC236}">
              <a16:creationId xmlns:a16="http://schemas.microsoft.com/office/drawing/2014/main" id="{BC37128C-50E2-4C56-BCBC-C5904CF56B38}"/>
            </a:ext>
          </a:extLst>
        </xdr:cNvPr>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a:extLst>
            <a:ext uri="{FF2B5EF4-FFF2-40B4-BE49-F238E27FC236}">
              <a16:creationId xmlns:a16="http://schemas.microsoft.com/office/drawing/2014/main" id="{DC0A9382-D7BB-4565-AD37-E658D52FE3FE}"/>
            </a:ext>
          </a:extLst>
        </xdr:cNvPr>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a:extLst>
            <a:ext uri="{FF2B5EF4-FFF2-40B4-BE49-F238E27FC236}">
              <a16:creationId xmlns:a16="http://schemas.microsoft.com/office/drawing/2014/main" id="{5E3E13B9-6AC8-4B6A-8DA1-D4A9032385CB}"/>
            </a:ext>
          </a:extLst>
        </xdr:cNvPr>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3169B50-929D-46CF-AB19-9ECC445F449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941576B-9631-49B0-AB83-3A158996F62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6D7E845-C78E-4A7E-A802-83E98E15932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D9FA425-7767-4567-833F-71BA9465407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47C156D-C1D2-4A9E-8460-3869FBDE30F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40793</xdr:rowOff>
    </xdr:from>
    <xdr:to>
      <xdr:col>55</xdr:col>
      <xdr:colOff>50800</xdr:colOff>
      <xdr:row>83</xdr:row>
      <xdr:rowOff>142393</xdr:rowOff>
    </xdr:to>
    <xdr:sp macro="" textlink="">
      <xdr:nvSpPr>
        <xdr:cNvPr id="360" name="楕円 359">
          <a:extLst>
            <a:ext uri="{FF2B5EF4-FFF2-40B4-BE49-F238E27FC236}">
              <a16:creationId xmlns:a16="http://schemas.microsoft.com/office/drawing/2014/main" id="{C5E2792C-A2D8-4973-8709-83877953D8DE}"/>
            </a:ext>
          </a:extLst>
        </xdr:cNvPr>
        <xdr:cNvSpPr/>
      </xdr:nvSpPr>
      <xdr:spPr>
        <a:xfrm>
          <a:off x="10426700" y="1427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63670</xdr:rowOff>
    </xdr:from>
    <xdr:ext cx="469744" cy="259045"/>
    <xdr:sp macro="" textlink="">
      <xdr:nvSpPr>
        <xdr:cNvPr id="361" name="【公営住宅】&#10;一人当たり面積該当値テキスト">
          <a:extLst>
            <a:ext uri="{FF2B5EF4-FFF2-40B4-BE49-F238E27FC236}">
              <a16:creationId xmlns:a16="http://schemas.microsoft.com/office/drawing/2014/main" id="{7EC34C9C-51B5-483A-A51A-AA8CEC6F8E58}"/>
            </a:ext>
          </a:extLst>
        </xdr:cNvPr>
        <xdr:cNvSpPr txBox="1"/>
      </xdr:nvSpPr>
      <xdr:spPr>
        <a:xfrm>
          <a:off x="10515600" y="1412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49631</xdr:rowOff>
    </xdr:from>
    <xdr:to>
      <xdr:col>50</xdr:col>
      <xdr:colOff>165100</xdr:colOff>
      <xdr:row>83</xdr:row>
      <xdr:rowOff>151231</xdr:rowOff>
    </xdr:to>
    <xdr:sp macro="" textlink="">
      <xdr:nvSpPr>
        <xdr:cNvPr id="362" name="楕円 361">
          <a:extLst>
            <a:ext uri="{FF2B5EF4-FFF2-40B4-BE49-F238E27FC236}">
              <a16:creationId xmlns:a16="http://schemas.microsoft.com/office/drawing/2014/main" id="{61407F01-C5B5-4906-8661-14631F4DF818}"/>
            </a:ext>
          </a:extLst>
        </xdr:cNvPr>
        <xdr:cNvSpPr/>
      </xdr:nvSpPr>
      <xdr:spPr>
        <a:xfrm>
          <a:off x="9588500" y="1427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91593</xdr:rowOff>
    </xdr:from>
    <xdr:to>
      <xdr:col>55</xdr:col>
      <xdr:colOff>0</xdr:colOff>
      <xdr:row>83</xdr:row>
      <xdr:rowOff>100431</xdr:rowOff>
    </xdr:to>
    <xdr:cxnSp macro="">
      <xdr:nvCxnSpPr>
        <xdr:cNvPr id="363" name="直線コネクタ 362">
          <a:extLst>
            <a:ext uri="{FF2B5EF4-FFF2-40B4-BE49-F238E27FC236}">
              <a16:creationId xmlns:a16="http://schemas.microsoft.com/office/drawing/2014/main" id="{BE0FEA92-C86E-40F8-ACC9-93390F00F1E7}"/>
            </a:ext>
          </a:extLst>
        </xdr:cNvPr>
        <xdr:cNvCxnSpPr/>
      </xdr:nvCxnSpPr>
      <xdr:spPr>
        <a:xfrm flipV="1">
          <a:off x="9639300" y="14321943"/>
          <a:ext cx="8382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146329</xdr:rowOff>
    </xdr:from>
    <xdr:to>
      <xdr:col>46</xdr:col>
      <xdr:colOff>38100</xdr:colOff>
      <xdr:row>84</xdr:row>
      <xdr:rowOff>76479</xdr:rowOff>
    </xdr:to>
    <xdr:sp macro="" textlink="">
      <xdr:nvSpPr>
        <xdr:cNvPr id="364" name="楕円 363">
          <a:extLst>
            <a:ext uri="{FF2B5EF4-FFF2-40B4-BE49-F238E27FC236}">
              <a16:creationId xmlns:a16="http://schemas.microsoft.com/office/drawing/2014/main" id="{2104FE8B-FB82-4165-B750-E22660481C32}"/>
            </a:ext>
          </a:extLst>
        </xdr:cNvPr>
        <xdr:cNvSpPr/>
      </xdr:nvSpPr>
      <xdr:spPr>
        <a:xfrm>
          <a:off x="8699500" y="1437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100431</xdr:rowOff>
    </xdr:from>
    <xdr:to>
      <xdr:col>50</xdr:col>
      <xdr:colOff>114300</xdr:colOff>
      <xdr:row>84</xdr:row>
      <xdr:rowOff>25679</xdr:rowOff>
    </xdr:to>
    <xdr:cxnSp macro="">
      <xdr:nvCxnSpPr>
        <xdr:cNvPr id="365" name="直線コネクタ 364">
          <a:extLst>
            <a:ext uri="{FF2B5EF4-FFF2-40B4-BE49-F238E27FC236}">
              <a16:creationId xmlns:a16="http://schemas.microsoft.com/office/drawing/2014/main" id="{15062963-D15F-4587-AEB5-DA65595E462D}"/>
            </a:ext>
          </a:extLst>
        </xdr:cNvPr>
        <xdr:cNvCxnSpPr/>
      </xdr:nvCxnSpPr>
      <xdr:spPr>
        <a:xfrm flipV="1">
          <a:off x="8750300" y="14330781"/>
          <a:ext cx="8890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160274</xdr:rowOff>
    </xdr:from>
    <xdr:to>
      <xdr:col>41</xdr:col>
      <xdr:colOff>101600</xdr:colOff>
      <xdr:row>84</xdr:row>
      <xdr:rowOff>90424</xdr:rowOff>
    </xdr:to>
    <xdr:sp macro="" textlink="">
      <xdr:nvSpPr>
        <xdr:cNvPr id="366" name="楕円 365">
          <a:extLst>
            <a:ext uri="{FF2B5EF4-FFF2-40B4-BE49-F238E27FC236}">
              <a16:creationId xmlns:a16="http://schemas.microsoft.com/office/drawing/2014/main" id="{F775ADB3-6DD4-4D76-9B8D-6DF86DB0DE3A}"/>
            </a:ext>
          </a:extLst>
        </xdr:cNvPr>
        <xdr:cNvSpPr/>
      </xdr:nvSpPr>
      <xdr:spPr>
        <a:xfrm>
          <a:off x="7810500" y="1439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25679</xdr:rowOff>
    </xdr:from>
    <xdr:to>
      <xdr:col>45</xdr:col>
      <xdr:colOff>177800</xdr:colOff>
      <xdr:row>84</xdr:row>
      <xdr:rowOff>39624</xdr:rowOff>
    </xdr:to>
    <xdr:cxnSp macro="">
      <xdr:nvCxnSpPr>
        <xdr:cNvPr id="367" name="直線コネクタ 366">
          <a:extLst>
            <a:ext uri="{FF2B5EF4-FFF2-40B4-BE49-F238E27FC236}">
              <a16:creationId xmlns:a16="http://schemas.microsoft.com/office/drawing/2014/main" id="{B7F762B5-5396-42D7-A995-5DD317FF5FE9}"/>
            </a:ext>
          </a:extLst>
        </xdr:cNvPr>
        <xdr:cNvCxnSpPr/>
      </xdr:nvCxnSpPr>
      <xdr:spPr>
        <a:xfrm flipV="1">
          <a:off x="7861300" y="14427479"/>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168580</xdr:rowOff>
    </xdr:from>
    <xdr:to>
      <xdr:col>36</xdr:col>
      <xdr:colOff>165100</xdr:colOff>
      <xdr:row>84</xdr:row>
      <xdr:rowOff>98730</xdr:rowOff>
    </xdr:to>
    <xdr:sp macro="" textlink="">
      <xdr:nvSpPr>
        <xdr:cNvPr id="368" name="楕円 367">
          <a:extLst>
            <a:ext uri="{FF2B5EF4-FFF2-40B4-BE49-F238E27FC236}">
              <a16:creationId xmlns:a16="http://schemas.microsoft.com/office/drawing/2014/main" id="{CD374EF0-7315-4617-94C7-CB40031C95A5}"/>
            </a:ext>
          </a:extLst>
        </xdr:cNvPr>
        <xdr:cNvSpPr/>
      </xdr:nvSpPr>
      <xdr:spPr>
        <a:xfrm>
          <a:off x="6921500" y="1439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39624</xdr:rowOff>
    </xdr:from>
    <xdr:to>
      <xdr:col>41</xdr:col>
      <xdr:colOff>50800</xdr:colOff>
      <xdr:row>84</xdr:row>
      <xdr:rowOff>47930</xdr:rowOff>
    </xdr:to>
    <xdr:cxnSp macro="">
      <xdr:nvCxnSpPr>
        <xdr:cNvPr id="369" name="直線コネクタ 368">
          <a:extLst>
            <a:ext uri="{FF2B5EF4-FFF2-40B4-BE49-F238E27FC236}">
              <a16:creationId xmlns:a16="http://schemas.microsoft.com/office/drawing/2014/main" id="{E94D1B9F-35D4-4342-96A0-DE380FD34D9F}"/>
            </a:ext>
          </a:extLst>
        </xdr:cNvPr>
        <xdr:cNvCxnSpPr/>
      </xdr:nvCxnSpPr>
      <xdr:spPr>
        <a:xfrm flipV="1">
          <a:off x="6972300" y="14441424"/>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114927</xdr:rowOff>
    </xdr:from>
    <xdr:ext cx="469744" cy="259045"/>
    <xdr:sp macro="" textlink="">
      <xdr:nvSpPr>
        <xdr:cNvPr id="370" name="n_1aveValue【公営住宅】&#10;一人当たり面積">
          <a:extLst>
            <a:ext uri="{FF2B5EF4-FFF2-40B4-BE49-F238E27FC236}">
              <a16:creationId xmlns:a16="http://schemas.microsoft.com/office/drawing/2014/main" id="{5D1894F4-C4F5-43C0-BD64-A6E42F42AF1E}"/>
            </a:ext>
          </a:extLst>
        </xdr:cNvPr>
        <xdr:cNvSpPr txBox="1"/>
      </xdr:nvSpPr>
      <xdr:spPr>
        <a:xfrm>
          <a:off x="9391727" y="1468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107154</xdr:rowOff>
    </xdr:from>
    <xdr:ext cx="469744" cy="259045"/>
    <xdr:sp macro="" textlink="">
      <xdr:nvSpPr>
        <xdr:cNvPr id="371" name="n_2aveValue【公営住宅】&#10;一人当たり面積">
          <a:extLst>
            <a:ext uri="{FF2B5EF4-FFF2-40B4-BE49-F238E27FC236}">
              <a16:creationId xmlns:a16="http://schemas.microsoft.com/office/drawing/2014/main" id="{1B084481-45B1-4E8C-AE2B-DE1BEE91CAD7}"/>
            </a:ext>
          </a:extLst>
        </xdr:cNvPr>
        <xdr:cNvSpPr txBox="1"/>
      </xdr:nvSpPr>
      <xdr:spPr>
        <a:xfrm>
          <a:off x="8515427" y="1468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102430</xdr:rowOff>
    </xdr:from>
    <xdr:ext cx="469744" cy="259045"/>
    <xdr:sp macro="" textlink="">
      <xdr:nvSpPr>
        <xdr:cNvPr id="372" name="n_3aveValue【公営住宅】&#10;一人当たり面積">
          <a:extLst>
            <a:ext uri="{FF2B5EF4-FFF2-40B4-BE49-F238E27FC236}">
              <a16:creationId xmlns:a16="http://schemas.microsoft.com/office/drawing/2014/main" id="{F3C7AE39-DD0E-41D0-8CAC-777D1C93B25E}"/>
            </a:ext>
          </a:extLst>
        </xdr:cNvPr>
        <xdr:cNvSpPr txBox="1"/>
      </xdr:nvSpPr>
      <xdr:spPr>
        <a:xfrm>
          <a:off x="7626427" y="1467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116603</xdr:rowOff>
    </xdr:from>
    <xdr:ext cx="469744" cy="259045"/>
    <xdr:sp macro="" textlink="">
      <xdr:nvSpPr>
        <xdr:cNvPr id="373" name="n_4aveValue【公営住宅】&#10;一人当たり面積">
          <a:extLst>
            <a:ext uri="{FF2B5EF4-FFF2-40B4-BE49-F238E27FC236}">
              <a16:creationId xmlns:a16="http://schemas.microsoft.com/office/drawing/2014/main" id="{EFCB9314-5093-4D37-A462-5B61903E5671}"/>
            </a:ext>
          </a:extLst>
        </xdr:cNvPr>
        <xdr:cNvSpPr txBox="1"/>
      </xdr:nvSpPr>
      <xdr:spPr>
        <a:xfrm>
          <a:off x="6737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167758</xdr:rowOff>
    </xdr:from>
    <xdr:ext cx="469744" cy="259045"/>
    <xdr:sp macro="" textlink="">
      <xdr:nvSpPr>
        <xdr:cNvPr id="374" name="n_1mainValue【公営住宅】&#10;一人当たり面積">
          <a:extLst>
            <a:ext uri="{FF2B5EF4-FFF2-40B4-BE49-F238E27FC236}">
              <a16:creationId xmlns:a16="http://schemas.microsoft.com/office/drawing/2014/main" id="{98AB775E-5FB8-45DE-98E5-9E8BE1569C53}"/>
            </a:ext>
          </a:extLst>
        </xdr:cNvPr>
        <xdr:cNvSpPr txBox="1"/>
      </xdr:nvSpPr>
      <xdr:spPr>
        <a:xfrm>
          <a:off x="9391727" y="1405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93006</xdr:rowOff>
    </xdr:from>
    <xdr:ext cx="469744" cy="259045"/>
    <xdr:sp macro="" textlink="">
      <xdr:nvSpPr>
        <xdr:cNvPr id="375" name="n_2mainValue【公営住宅】&#10;一人当たり面積">
          <a:extLst>
            <a:ext uri="{FF2B5EF4-FFF2-40B4-BE49-F238E27FC236}">
              <a16:creationId xmlns:a16="http://schemas.microsoft.com/office/drawing/2014/main" id="{4B3E0E5F-71A5-4FEF-83BD-A094440309A5}"/>
            </a:ext>
          </a:extLst>
        </xdr:cNvPr>
        <xdr:cNvSpPr txBox="1"/>
      </xdr:nvSpPr>
      <xdr:spPr>
        <a:xfrm>
          <a:off x="8515427" y="14151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106951</xdr:rowOff>
    </xdr:from>
    <xdr:ext cx="469744" cy="259045"/>
    <xdr:sp macro="" textlink="">
      <xdr:nvSpPr>
        <xdr:cNvPr id="376" name="n_3mainValue【公営住宅】&#10;一人当たり面積">
          <a:extLst>
            <a:ext uri="{FF2B5EF4-FFF2-40B4-BE49-F238E27FC236}">
              <a16:creationId xmlns:a16="http://schemas.microsoft.com/office/drawing/2014/main" id="{78AFDA0B-34DB-4A47-86CC-20423D0F58E6}"/>
            </a:ext>
          </a:extLst>
        </xdr:cNvPr>
        <xdr:cNvSpPr txBox="1"/>
      </xdr:nvSpPr>
      <xdr:spPr>
        <a:xfrm>
          <a:off x="7626427" y="1416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115257</xdr:rowOff>
    </xdr:from>
    <xdr:ext cx="469744" cy="259045"/>
    <xdr:sp macro="" textlink="">
      <xdr:nvSpPr>
        <xdr:cNvPr id="377" name="n_4mainValue【公営住宅】&#10;一人当たり面積">
          <a:extLst>
            <a:ext uri="{FF2B5EF4-FFF2-40B4-BE49-F238E27FC236}">
              <a16:creationId xmlns:a16="http://schemas.microsoft.com/office/drawing/2014/main" id="{E153354B-0A57-4B74-972A-E6771990B260}"/>
            </a:ext>
          </a:extLst>
        </xdr:cNvPr>
        <xdr:cNvSpPr txBox="1"/>
      </xdr:nvSpPr>
      <xdr:spPr>
        <a:xfrm>
          <a:off x="6737427" y="1417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48386553-D675-4517-8C30-9B120BC0A31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D1A1F367-786F-4D71-82A7-60FCEA4846C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ECE7339-1A83-4D35-A20A-4179A6E88B6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7A92964-923D-4C16-A3E3-3E7F0502583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594ADB31-9C93-406B-9CBF-6640B36CA43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F9B47108-579A-4BDF-BB60-7BD141E82DF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9B1C59F6-9DEF-449B-A156-605EC442719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A4E9BA8B-C7B1-4555-9643-961F2500CA1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BAF66EFD-BCDB-4031-93FD-7BFB6BD2833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4F7DF32D-AA89-4E9E-8510-DA06B548EE1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DD1090D5-5BBD-4DB4-AD2F-A8A38D7447D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E2E1D0DB-86AA-47B1-A92E-13529E0F613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D6EFF002-92F6-41F3-AA23-9DC78397EC7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2320F2C2-FE0C-4183-867A-AB06AD988E7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DB0AD49C-2A25-4C47-A04D-BB7797B8E5B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8755611C-E4E1-452A-BC36-685748A4A6B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BC22326F-4AC3-43C8-8D19-7E85D762340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5DEC832-3958-4EAD-8E7D-EAEFA37D38B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740325B0-3AC7-4D7D-972C-7E84E962E82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CEC9AFC6-B66E-474A-B5E1-B92CBC8F452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9BEE5DF8-C3C1-4A5C-9578-D4FE8B2884D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511F9DE2-AF2F-43C7-8936-44B4733D2EA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316C722F-FC08-4B77-B89A-1B66851C0C9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2862CD58-C7D1-41C6-B343-C2058220402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8FCA906A-EE54-4255-8A17-328E06E715C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546BBC1A-F355-4F7E-A8CC-CE7319EBA35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C492B304-D80B-4DD9-9521-8220BCAC4F4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6822967E-405D-400C-8558-EA5B41698B1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14AB59B5-9802-4523-AEE4-0815439CB03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F88F4F51-C7B5-4DB4-8103-48DCDD5771C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85717ECA-6974-4FEC-BC26-745329E1C49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B6A4A6FE-1AF6-467C-A09D-6516510C29E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58BFCFDA-A699-4CA4-9805-7ECA4454788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5E72CCEA-548B-49F4-984C-280ABA10B79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9CA7626C-2124-44C8-89C4-8F219BAA1A3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84D990EE-6A8F-4B09-9F50-414F71B3F51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1F96F4E6-ACAD-43ED-BEE4-14A02856E33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D0DA41D2-6655-45E9-AB09-654C533AA25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411C4749-5BB6-4D09-BFAC-3EBE9D83F2B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E9277120-1C34-4966-892D-C0471EFEB3D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8A852108-1BDA-475D-AAA3-6F20EEDA25D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6D9B95E9-F87C-41E6-8C63-84311431B5D8}"/>
            </a:ext>
          </a:extLst>
        </xdr:cNvPr>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7274D333-1BDF-49A7-BA86-7A8E7A22CF9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037795A4-F59A-408F-924D-13CC7250121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B63D5655-08D1-4718-9CE2-FDFC61E254EB}"/>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3" name="直線コネクタ 422">
          <a:extLst>
            <a:ext uri="{FF2B5EF4-FFF2-40B4-BE49-F238E27FC236}">
              <a16:creationId xmlns:a16="http://schemas.microsoft.com/office/drawing/2014/main" id="{5913C042-2377-43CD-B3DA-CD88AA2C1D97}"/>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9B3BFA03-B766-4953-AC06-9BAB16298ED3}"/>
            </a:ext>
          </a:extLst>
        </xdr:cNvPr>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25" name="フローチャート: 判断 424">
          <a:extLst>
            <a:ext uri="{FF2B5EF4-FFF2-40B4-BE49-F238E27FC236}">
              <a16:creationId xmlns:a16="http://schemas.microsoft.com/office/drawing/2014/main" id="{4B7CBA0E-ADAB-4FBA-9DB2-D6440B75EE31}"/>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426" name="フローチャート: 判断 425">
          <a:extLst>
            <a:ext uri="{FF2B5EF4-FFF2-40B4-BE49-F238E27FC236}">
              <a16:creationId xmlns:a16="http://schemas.microsoft.com/office/drawing/2014/main" id="{C877D501-29F9-4561-8BCE-ED42DA32C959}"/>
            </a:ext>
          </a:extLst>
        </xdr:cNvPr>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27" name="フローチャート: 判断 426">
          <a:extLst>
            <a:ext uri="{FF2B5EF4-FFF2-40B4-BE49-F238E27FC236}">
              <a16:creationId xmlns:a16="http://schemas.microsoft.com/office/drawing/2014/main" id="{675DBE7D-37B8-4E72-AE17-3C3C4CE8E544}"/>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28" name="フローチャート: 判断 427">
          <a:extLst>
            <a:ext uri="{FF2B5EF4-FFF2-40B4-BE49-F238E27FC236}">
              <a16:creationId xmlns:a16="http://schemas.microsoft.com/office/drawing/2014/main" id="{8790BE75-DF9F-47C7-8F60-5D032E7AFD98}"/>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429" name="フローチャート: 判断 428">
          <a:extLst>
            <a:ext uri="{FF2B5EF4-FFF2-40B4-BE49-F238E27FC236}">
              <a16:creationId xmlns:a16="http://schemas.microsoft.com/office/drawing/2014/main" id="{C0EACF36-17E2-441D-BF74-1CE88DA86F76}"/>
            </a:ext>
          </a:extLst>
        </xdr:cNvPr>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4145265-2986-4A98-B3DD-D59A7BF9FEA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C6ED3EB1-2AE1-4B55-B0CE-3FA86FCDFF9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120BAD5E-3853-4CC4-8786-321427AA03D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792E63DF-E426-4D6C-BF6A-7F982DCB97A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6A3C9B-B2A6-492C-93E9-260493C456E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156028</xdr:rowOff>
    </xdr:from>
    <xdr:to>
      <xdr:col>85</xdr:col>
      <xdr:colOff>177800</xdr:colOff>
      <xdr:row>40</xdr:row>
      <xdr:rowOff>86178</xdr:rowOff>
    </xdr:to>
    <xdr:sp macro="" textlink="">
      <xdr:nvSpPr>
        <xdr:cNvPr id="435" name="楕円 434">
          <a:extLst>
            <a:ext uri="{FF2B5EF4-FFF2-40B4-BE49-F238E27FC236}">
              <a16:creationId xmlns:a16="http://schemas.microsoft.com/office/drawing/2014/main" id="{AC588937-0B96-4434-B351-317F9304D753}"/>
            </a:ext>
          </a:extLst>
        </xdr:cNvPr>
        <xdr:cNvSpPr/>
      </xdr:nvSpPr>
      <xdr:spPr>
        <a:xfrm>
          <a:off x="16268700" y="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134455</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324AFF9F-2AE4-4B4C-A5BA-856D9143D5B7}"/>
            </a:ext>
          </a:extLst>
        </xdr:cNvPr>
        <xdr:cNvSpPr txBox="1"/>
      </xdr:nvSpPr>
      <xdr:spPr>
        <a:xfrm>
          <a:off x="16357600"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98878</xdr:rowOff>
    </xdr:from>
    <xdr:to>
      <xdr:col>81</xdr:col>
      <xdr:colOff>101600</xdr:colOff>
      <xdr:row>40</xdr:row>
      <xdr:rowOff>29028</xdr:rowOff>
    </xdr:to>
    <xdr:sp macro="" textlink="">
      <xdr:nvSpPr>
        <xdr:cNvPr id="437" name="楕円 436">
          <a:extLst>
            <a:ext uri="{FF2B5EF4-FFF2-40B4-BE49-F238E27FC236}">
              <a16:creationId xmlns:a16="http://schemas.microsoft.com/office/drawing/2014/main" id="{A5990192-28C7-44EF-BEA1-2F33364F2FAC}"/>
            </a:ext>
          </a:extLst>
        </xdr:cNvPr>
        <xdr:cNvSpPr/>
      </xdr:nvSpPr>
      <xdr:spPr>
        <a:xfrm>
          <a:off x="15430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149678</xdr:rowOff>
    </xdr:from>
    <xdr:to>
      <xdr:col>85</xdr:col>
      <xdr:colOff>127000</xdr:colOff>
      <xdr:row>40</xdr:row>
      <xdr:rowOff>35378</xdr:rowOff>
    </xdr:to>
    <xdr:cxnSp macro="">
      <xdr:nvCxnSpPr>
        <xdr:cNvPr id="438" name="直線コネクタ 437">
          <a:extLst>
            <a:ext uri="{FF2B5EF4-FFF2-40B4-BE49-F238E27FC236}">
              <a16:creationId xmlns:a16="http://schemas.microsoft.com/office/drawing/2014/main" id="{F2C29AAA-0E9B-42DF-AEFF-DE9DD6BA4B97}"/>
            </a:ext>
          </a:extLst>
        </xdr:cNvPr>
        <xdr:cNvCxnSpPr/>
      </xdr:nvCxnSpPr>
      <xdr:spPr>
        <a:xfrm>
          <a:off x="15481300" y="683622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133169</xdr:rowOff>
    </xdr:from>
    <xdr:to>
      <xdr:col>76</xdr:col>
      <xdr:colOff>165100</xdr:colOff>
      <xdr:row>39</xdr:row>
      <xdr:rowOff>63319</xdr:rowOff>
    </xdr:to>
    <xdr:sp macro="" textlink="">
      <xdr:nvSpPr>
        <xdr:cNvPr id="439" name="楕円 438">
          <a:extLst>
            <a:ext uri="{FF2B5EF4-FFF2-40B4-BE49-F238E27FC236}">
              <a16:creationId xmlns:a16="http://schemas.microsoft.com/office/drawing/2014/main" id="{2832FD22-7059-46C5-A3CC-BC42D88333EA}"/>
            </a:ext>
          </a:extLst>
        </xdr:cNvPr>
        <xdr:cNvSpPr/>
      </xdr:nvSpPr>
      <xdr:spPr>
        <a:xfrm>
          <a:off x="14541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12519</xdr:rowOff>
    </xdr:from>
    <xdr:to>
      <xdr:col>81</xdr:col>
      <xdr:colOff>50800</xdr:colOff>
      <xdr:row>39</xdr:row>
      <xdr:rowOff>149678</xdr:rowOff>
    </xdr:to>
    <xdr:cxnSp macro="">
      <xdr:nvCxnSpPr>
        <xdr:cNvPr id="440" name="直線コネクタ 439">
          <a:extLst>
            <a:ext uri="{FF2B5EF4-FFF2-40B4-BE49-F238E27FC236}">
              <a16:creationId xmlns:a16="http://schemas.microsoft.com/office/drawing/2014/main" id="{BAEA05F7-271C-4220-AAF2-94EE614A1798}"/>
            </a:ext>
          </a:extLst>
        </xdr:cNvPr>
        <xdr:cNvCxnSpPr/>
      </xdr:nvCxnSpPr>
      <xdr:spPr>
        <a:xfrm>
          <a:off x="14592300" y="6699069"/>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61323</xdr:rowOff>
    </xdr:from>
    <xdr:to>
      <xdr:col>72</xdr:col>
      <xdr:colOff>38100</xdr:colOff>
      <xdr:row>38</xdr:row>
      <xdr:rowOff>162923</xdr:rowOff>
    </xdr:to>
    <xdr:sp macro="" textlink="">
      <xdr:nvSpPr>
        <xdr:cNvPr id="441" name="楕円 440">
          <a:extLst>
            <a:ext uri="{FF2B5EF4-FFF2-40B4-BE49-F238E27FC236}">
              <a16:creationId xmlns:a16="http://schemas.microsoft.com/office/drawing/2014/main" id="{3D404023-6A18-43D1-82C0-E6FED7436540}"/>
            </a:ext>
          </a:extLst>
        </xdr:cNvPr>
        <xdr:cNvSpPr/>
      </xdr:nvSpPr>
      <xdr:spPr>
        <a:xfrm>
          <a:off x="13652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112123</xdr:rowOff>
    </xdr:from>
    <xdr:to>
      <xdr:col>76</xdr:col>
      <xdr:colOff>114300</xdr:colOff>
      <xdr:row>39</xdr:row>
      <xdr:rowOff>12519</xdr:rowOff>
    </xdr:to>
    <xdr:cxnSp macro="">
      <xdr:nvCxnSpPr>
        <xdr:cNvPr id="442" name="直線コネクタ 441">
          <a:extLst>
            <a:ext uri="{FF2B5EF4-FFF2-40B4-BE49-F238E27FC236}">
              <a16:creationId xmlns:a16="http://schemas.microsoft.com/office/drawing/2014/main" id="{73477D58-51CE-4057-8806-BB430193AEB9}"/>
            </a:ext>
          </a:extLst>
        </xdr:cNvPr>
        <xdr:cNvCxnSpPr/>
      </xdr:nvCxnSpPr>
      <xdr:spPr>
        <a:xfrm>
          <a:off x="13703300" y="662722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160927</xdr:rowOff>
    </xdr:from>
    <xdr:to>
      <xdr:col>67</xdr:col>
      <xdr:colOff>101600</xdr:colOff>
      <xdr:row>38</xdr:row>
      <xdr:rowOff>91077</xdr:rowOff>
    </xdr:to>
    <xdr:sp macro="" textlink="">
      <xdr:nvSpPr>
        <xdr:cNvPr id="443" name="楕円 442">
          <a:extLst>
            <a:ext uri="{FF2B5EF4-FFF2-40B4-BE49-F238E27FC236}">
              <a16:creationId xmlns:a16="http://schemas.microsoft.com/office/drawing/2014/main" id="{61E060C0-0793-4BF3-B818-12C290A4378B}"/>
            </a:ext>
          </a:extLst>
        </xdr:cNvPr>
        <xdr:cNvSpPr/>
      </xdr:nvSpPr>
      <xdr:spPr>
        <a:xfrm>
          <a:off x="12763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40277</xdr:rowOff>
    </xdr:from>
    <xdr:to>
      <xdr:col>71</xdr:col>
      <xdr:colOff>177800</xdr:colOff>
      <xdr:row>38</xdr:row>
      <xdr:rowOff>112123</xdr:rowOff>
    </xdr:to>
    <xdr:cxnSp macro="">
      <xdr:nvCxnSpPr>
        <xdr:cNvPr id="444" name="直線コネクタ 443">
          <a:extLst>
            <a:ext uri="{FF2B5EF4-FFF2-40B4-BE49-F238E27FC236}">
              <a16:creationId xmlns:a16="http://schemas.microsoft.com/office/drawing/2014/main" id="{1714AE87-C58F-4078-B8A7-CB0D92A0C4B2}"/>
            </a:ext>
          </a:extLst>
        </xdr:cNvPr>
        <xdr:cNvCxnSpPr/>
      </xdr:nvCxnSpPr>
      <xdr:spPr>
        <a:xfrm>
          <a:off x="12814300" y="655537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6313A8A1-D625-490B-AB74-B966598A4A04}"/>
            </a:ext>
          </a:extLst>
        </xdr:cNvPr>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919C6FEA-8683-4CEA-B871-6A6173EE7826}"/>
            </a:ext>
          </a:extLst>
        </xdr:cNvPr>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CA53A1F4-062C-41CE-A7B3-E134BF876ACB}"/>
            </a:ext>
          </a:extLst>
        </xdr:cNvPr>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290CFC45-8644-4983-BF14-835D08F9EFE4}"/>
            </a:ext>
          </a:extLst>
        </xdr:cNvPr>
        <xdr:cNvSpPr txBox="1"/>
      </xdr:nvSpPr>
      <xdr:spPr>
        <a:xfrm>
          <a:off x="12611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20155</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8CEF37C-722B-4CD1-B8CE-7C22E50DBFC7}"/>
            </a:ext>
          </a:extLst>
        </xdr:cNvPr>
        <xdr:cNvSpPr txBox="1"/>
      </xdr:nvSpPr>
      <xdr:spPr>
        <a:xfrm>
          <a:off x="152660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54446</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D7E30C25-9680-46C9-9671-7B31E4A6EFFC}"/>
            </a:ext>
          </a:extLst>
        </xdr:cNvPr>
        <xdr:cNvSpPr txBox="1"/>
      </xdr:nvSpPr>
      <xdr:spPr>
        <a:xfrm>
          <a:off x="143897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154050</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7A54ED05-ACE0-493F-ACA6-433F98F81094}"/>
            </a:ext>
          </a:extLst>
        </xdr:cNvPr>
        <xdr:cNvSpPr txBox="1"/>
      </xdr:nvSpPr>
      <xdr:spPr>
        <a:xfrm>
          <a:off x="13500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82204</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D97C3906-60D6-440A-8264-C9F19486A006}"/>
            </a:ext>
          </a:extLst>
        </xdr:cNvPr>
        <xdr:cNvSpPr txBox="1"/>
      </xdr:nvSpPr>
      <xdr:spPr>
        <a:xfrm>
          <a:off x="12611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59323310-4605-4929-A61C-4B0A7ECACDD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D51DC2C4-F20E-4D8B-AA33-12BDC0ABBD5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9FB92009-F7BF-4E35-BE5B-279148D25BE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4C5F7116-84FF-4625-93CE-22B441BFA50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CF043B79-BA4D-4F55-9EAE-29C6C396FBF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8774DB9F-FCB4-4E6B-841D-8C7DD9E6077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EE36182E-B4B4-4487-B726-DE1C4DE574D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D26F1380-15C5-4E72-9469-CFBCCC123E6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A4F3EA2B-DBD6-4BBC-8966-0BB2CDAD461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CA725D74-3B1A-45C6-94E1-8D8846E4C51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1C59983F-7EBF-425D-B335-FBA3FCD410A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4A75A810-3D76-401F-895D-7C347B2CDEB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A0AC4365-3671-4298-A9DE-E1422F8C4D1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A39D6609-7F7B-4113-8313-83983C6AF1F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0F9E843E-E585-40BB-AF8F-908148F4943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1A2374BC-8DE7-4423-B861-409E1592821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0EF597F1-CD3D-4E35-86FC-68CFD560C3B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FF23CC5F-432E-4B79-9169-489BB95CFE1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EF1BCBB2-D16C-40CB-9224-AC555512705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537D1334-DFC1-4482-871D-3573AC5BD7B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1B3CBCBE-2D7E-44DA-A2F2-36AC75EB7CB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474" name="直線コネクタ 473">
          <a:extLst>
            <a:ext uri="{FF2B5EF4-FFF2-40B4-BE49-F238E27FC236}">
              <a16:creationId xmlns:a16="http://schemas.microsoft.com/office/drawing/2014/main" id="{53CC1DE5-9FF5-415E-B108-48871960AAEC}"/>
            </a:ext>
          </a:extLst>
        </xdr:cNvPr>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11EC45B0-59BA-48D4-8DBE-6BC77F2A87BC}"/>
            </a:ext>
          </a:extLst>
        </xdr:cNvPr>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476" name="直線コネクタ 475">
          <a:extLst>
            <a:ext uri="{FF2B5EF4-FFF2-40B4-BE49-F238E27FC236}">
              <a16:creationId xmlns:a16="http://schemas.microsoft.com/office/drawing/2014/main" id="{CA9A7F86-25E5-4CE0-81F9-B17E1B2BF802}"/>
            </a:ext>
          </a:extLst>
        </xdr:cNvPr>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4A3884BE-6BD6-41E0-81EC-F86907EC6221}"/>
            </a:ext>
          </a:extLst>
        </xdr:cNvPr>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478" name="直線コネクタ 477">
          <a:extLst>
            <a:ext uri="{FF2B5EF4-FFF2-40B4-BE49-F238E27FC236}">
              <a16:creationId xmlns:a16="http://schemas.microsoft.com/office/drawing/2014/main" id="{E26C29E0-AEF8-46E2-9C46-AEE1F68090AB}"/>
            </a:ext>
          </a:extLst>
        </xdr:cNvPr>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82008</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B80B54B3-912E-41FC-BC49-A1B468133289}"/>
            </a:ext>
          </a:extLst>
        </xdr:cNvPr>
        <xdr:cNvSpPr txBox="1"/>
      </xdr:nvSpPr>
      <xdr:spPr>
        <a:xfrm>
          <a:off x="22199600" y="676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480" name="フローチャート: 判断 479">
          <a:extLst>
            <a:ext uri="{FF2B5EF4-FFF2-40B4-BE49-F238E27FC236}">
              <a16:creationId xmlns:a16="http://schemas.microsoft.com/office/drawing/2014/main" id="{4E61566A-B795-4BD6-AA10-0553EB2B3EDC}"/>
            </a:ext>
          </a:extLst>
        </xdr:cNvPr>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81" name="フローチャート: 判断 480">
          <a:extLst>
            <a:ext uri="{FF2B5EF4-FFF2-40B4-BE49-F238E27FC236}">
              <a16:creationId xmlns:a16="http://schemas.microsoft.com/office/drawing/2014/main" id="{34D42CC4-E71E-4335-96C2-DEFECAB3EF98}"/>
            </a:ext>
          </a:extLst>
        </xdr:cNvPr>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482" name="フローチャート: 判断 481">
          <a:extLst>
            <a:ext uri="{FF2B5EF4-FFF2-40B4-BE49-F238E27FC236}">
              <a16:creationId xmlns:a16="http://schemas.microsoft.com/office/drawing/2014/main" id="{24ED7D92-8FC8-494A-BDE5-36480E23E9AE}"/>
            </a:ext>
          </a:extLst>
        </xdr:cNvPr>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483" name="フローチャート: 判断 482">
          <a:extLst>
            <a:ext uri="{FF2B5EF4-FFF2-40B4-BE49-F238E27FC236}">
              <a16:creationId xmlns:a16="http://schemas.microsoft.com/office/drawing/2014/main" id="{FE6E9650-5105-47C2-8001-52EDBF6A818F}"/>
            </a:ext>
          </a:extLst>
        </xdr:cNvPr>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484" name="フローチャート: 判断 483">
          <a:extLst>
            <a:ext uri="{FF2B5EF4-FFF2-40B4-BE49-F238E27FC236}">
              <a16:creationId xmlns:a16="http://schemas.microsoft.com/office/drawing/2014/main" id="{F5C580E5-19D2-472C-8F6C-D2659C281C12}"/>
            </a:ext>
          </a:extLst>
        </xdr:cNvPr>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F869CCDB-A905-4D5B-9FC3-17559EE86A7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7967601E-7826-4058-800A-087AA230868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E9AA4744-EAAE-449F-A747-2E697896DD0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F856E01-F296-43F4-9A2B-09C17734B51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CEB7465-3BC6-4D9D-A898-9DAFF7C2A77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58775</xdr:rowOff>
    </xdr:from>
    <xdr:to>
      <xdr:col>116</xdr:col>
      <xdr:colOff>114300</xdr:colOff>
      <xdr:row>37</xdr:row>
      <xdr:rowOff>160375</xdr:rowOff>
    </xdr:to>
    <xdr:sp macro="" textlink="">
      <xdr:nvSpPr>
        <xdr:cNvPr id="490" name="楕円 489">
          <a:extLst>
            <a:ext uri="{FF2B5EF4-FFF2-40B4-BE49-F238E27FC236}">
              <a16:creationId xmlns:a16="http://schemas.microsoft.com/office/drawing/2014/main" id="{15233B80-70B8-4B47-917F-0241D7D50556}"/>
            </a:ext>
          </a:extLst>
        </xdr:cNvPr>
        <xdr:cNvSpPr/>
      </xdr:nvSpPr>
      <xdr:spPr>
        <a:xfrm>
          <a:off x="22110700" y="64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81652</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ABF81E0C-21F4-474D-A9F5-143821D2D1A2}"/>
            </a:ext>
          </a:extLst>
        </xdr:cNvPr>
        <xdr:cNvSpPr txBox="1"/>
      </xdr:nvSpPr>
      <xdr:spPr>
        <a:xfrm>
          <a:off x="22199600" y="625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83921</xdr:rowOff>
    </xdr:from>
    <xdr:to>
      <xdr:col>112</xdr:col>
      <xdr:colOff>38100</xdr:colOff>
      <xdr:row>39</xdr:row>
      <xdr:rowOff>14071</xdr:rowOff>
    </xdr:to>
    <xdr:sp macro="" textlink="">
      <xdr:nvSpPr>
        <xdr:cNvPr id="492" name="楕円 491">
          <a:extLst>
            <a:ext uri="{FF2B5EF4-FFF2-40B4-BE49-F238E27FC236}">
              <a16:creationId xmlns:a16="http://schemas.microsoft.com/office/drawing/2014/main" id="{B9F1F4BE-DC29-4056-B1BF-FF1137F3E55D}"/>
            </a:ext>
          </a:extLst>
        </xdr:cNvPr>
        <xdr:cNvSpPr/>
      </xdr:nvSpPr>
      <xdr:spPr>
        <a:xfrm>
          <a:off x="21272500" y="659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109575</xdr:rowOff>
    </xdr:from>
    <xdr:to>
      <xdr:col>116</xdr:col>
      <xdr:colOff>63500</xdr:colOff>
      <xdr:row>38</xdr:row>
      <xdr:rowOff>134721</xdr:rowOff>
    </xdr:to>
    <xdr:cxnSp macro="">
      <xdr:nvCxnSpPr>
        <xdr:cNvPr id="493" name="直線コネクタ 492">
          <a:extLst>
            <a:ext uri="{FF2B5EF4-FFF2-40B4-BE49-F238E27FC236}">
              <a16:creationId xmlns:a16="http://schemas.microsoft.com/office/drawing/2014/main" id="{0F0585B1-9A43-441D-B15A-136D265435F5}"/>
            </a:ext>
          </a:extLst>
        </xdr:cNvPr>
        <xdr:cNvCxnSpPr/>
      </xdr:nvCxnSpPr>
      <xdr:spPr>
        <a:xfrm flipV="1">
          <a:off x="21323300" y="6453225"/>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119126</xdr:rowOff>
    </xdr:from>
    <xdr:to>
      <xdr:col>107</xdr:col>
      <xdr:colOff>101600</xdr:colOff>
      <xdr:row>40</xdr:row>
      <xdr:rowOff>49276</xdr:rowOff>
    </xdr:to>
    <xdr:sp macro="" textlink="">
      <xdr:nvSpPr>
        <xdr:cNvPr id="494" name="楕円 493">
          <a:extLst>
            <a:ext uri="{FF2B5EF4-FFF2-40B4-BE49-F238E27FC236}">
              <a16:creationId xmlns:a16="http://schemas.microsoft.com/office/drawing/2014/main" id="{BF3407E2-553D-4423-BCFD-FFCAD5A0B0D7}"/>
            </a:ext>
          </a:extLst>
        </xdr:cNvPr>
        <xdr:cNvSpPr/>
      </xdr:nvSpPr>
      <xdr:spPr>
        <a:xfrm>
          <a:off x="20383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134721</xdr:rowOff>
    </xdr:from>
    <xdr:to>
      <xdr:col>111</xdr:col>
      <xdr:colOff>177800</xdr:colOff>
      <xdr:row>39</xdr:row>
      <xdr:rowOff>169926</xdr:rowOff>
    </xdr:to>
    <xdr:cxnSp macro="">
      <xdr:nvCxnSpPr>
        <xdr:cNvPr id="495" name="直線コネクタ 494">
          <a:extLst>
            <a:ext uri="{FF2B5EF4-FFF2-40B4-BE49-F238E27FC236}">
              <a16:creationId xmlns:a16="http://schemas.microsoft.com/office/drawing/2014/main" id="{A805C819-0E5B-4829-B9F8-08D954268DD7}"/>
            </a:ext>
          </a:extLst>
        </xdr:cNvPr>
        <xdr:cNvCxnSpPr/>
      </xdr:nvCxnSpPr>
      <xdr:spPr>
        <a:xfrm flipV="1">
          <a:off x="20434300" y="6649821"/>
          <a:ext cx="889000" cy="20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125526</xdr:rowOff>
    </xdr:from>
    <xdr:to>
      <xdr:col>102</xdr:col>
      <xdr:colOff>165100</xdr:colOff>
      <xdr:row>40</xdr:row>
      <xdr:rowOff>55676</xdr:rowOff>
    </xdr:to>
    <xdr:sp macro="" textlink="">
      <xdr:nvSpPr>
        <xdr:cNvPr id="496" name="楕円 495">
          <a:extLst>
            <a:ext uri="{FF2B5EF4-FFF2-40B4-BE49-F238E27FC236}">
              <a16:creationId xmlns:a16="http://schemas.microsoft.com/office/drawing/2014/main" id="{45AADBBB-538D-40ED-A51D-87D7BCC4FA55}"/>
            </a:ext>
          </a:extLst>
        </xdr:cNvPr>
        <xdr:cNvSpPr/>
      </xdr:nvSpPr>
      <xdr:spPr>
        <a:xfrm>
          <a:off x="19494500" y="681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169926</xdr:rowOff>
    </xdr:from>
    <xdr:to>
      <xdr:col>107</xdr:col>
      <xdr:colOff>50800</xdr:colOff>
      <xdr:row>40</xdr:row>
      <xdr:rowOff>4876</xdr:rowOff>
    </xdr:to>
    <xdr:cxnSp macro="">
      <xdr:nvCxnSpPr>
        <xdr:cNvPr id="497" name="直線コネクタ 496">
          <a:extLst>
            <a:ext uri="{FF2B5EF4-FFF2-40B4-BE49-F238E27FC236}">
              <a16:creationId xmlns:a16="http://schemas.microsoft.com/office/drawing/2014/main" id="{24235AAD-9181-42D7-98E5-833A21A00C96}"/>
            </a:ext>
          </a:extLst>
        </xdr:cNvPr>
        <xdr:cNvCxnSpPr/>
      </xdr:nvCxnSpPr>
      <xdr:spPr>
        <a:xfrm flipV="1">
          <a:off x="19545300" y="6856476"/>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98" name="楕円 497">
          <a:extLst>
            <a:ext uri="{FF2B5EF4-FFF2-40B4-BE49-F238E27FC236}">
              <a16:creationId xmlns:a16="http://schemas.microsoft.com/office/drawing/2014/main" id="{F3087A05-1608-46E9-9165-F31DC4A738DB}"/>
            </a:ext>
          </a:extLst>
        </xdr:cNvPr>
        <xdr:cNvSpPr/>
      </xdr:nvSpPr>
      <xdr:spPr>
        <a:xfrm>
          <a:off x="18605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4876</xdr:rowOff>
    </xdr:from>
    <xdr:to>
      <xdr:col>102</xdr:col>
      <xdr:colOff>114300</xdr:colOff>
      <xdr:row>40</xdr:row>
      <xdr:rowOff>12192</xdr:rowOff>
    </xdr:to>
    <xdr:cxnSp macro="">
      <xdr:nvCxnSpPr>
        <xdr:cNvPr id="499" name="直線コネクタ 498">
          <a:extLst>
            <a:ext uri="{FF2B5EF4-FFF2-40B4-BE49-F238E27FC236}">
              <a16:creationId xmlns:a16="http://schemas.microsoft.com/office/drawing/2014/main" id="{112829A2-ECD6-4CEC-BAF6-52884F9C303A}"/>
            </a:ext>
          </a:extLst>
        </xdr:cNvPr>
        <xdr:cNvCxnSpPr/>
      </xdr:nvCxnSpPr>
      <xdr:spPr>
        <a:xfrm flipV="1">
          <a:off x="18656300" y="6862876"/>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839AD650-2A4E-4D79-93BD-1C103A7EFE2B}"/>
            </a:ext>
          </a:extLst>
        </xdr:cNvPr>
        <xdr:cNvSpPr txBox="1"/>
      </xdr:nvSpPr>
      <xdr:spPr>
        <a:xfrm>
          <a:off x="21075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62145</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623AA08D-A51C-42E2-8DD7-2B3EF59C77EF}"/>
            </a:ext>
          </a:extLst>
        </xdr:cNvPr>
        <xdr:cNvSpPr txBox="1"/>
      </xdr:nvSpPr>
      <xdr:spPr>
        <a:xfrm>
          <a:off x="20199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F73801E6-B64D-4616-9220-F350DDEC0E18}"/>
            </a:ext>
          </a:extLst>
        </xdr:cNvPr>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70578</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7FEA2CE0-818E-47F2-A1A9-38623F8CFA1C}"/>
            </a:ext>
          </a:extLst>
        </xdr:cNvPr>
        <xdr:cNvSpPr txBox="1"/>
      </xdr:nvSpPr>
      <xdr:spPr>
        <a:xfrm>
          <a:off x="18421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30599</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D6966CB6-296F-4C16-9E6D-C949742E2A45}"/>
            </a:ext>
          </a:extLst>
        </xdr:cNvPr>
        <xdr:cNvSpPr txBox="1"/>
      </xdr:nvSpPr>
      <xdr:spPr>
        <a:xfrm>
          <a:off x="21075727" y="637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40403</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D5F24DF5-D4AD-4432-9FF2-32A400F7317E}"/>
            </a:ext>
          </a:extLst>
        </xdr:cNvPr>
        <xdr:cNvSpPr txBox="1"/>
      </xdr:nvSpPr>
      <xdr:spPr>
        <a:xfrm>
          <a:off x="20199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46803</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70278D0A-7FF2-439E-8A4C-1544F3A57BE8}"/>
            </a:ext>
          </a:extLst>
        </xdr:cNvPr>
        <xdr:cNvSpPr txBox="1"/>
      </xdr:nvSpPr>
      <xdr:spPr>
        <a:xfrm>
          <a:off x="19310427" y="690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84E10130-EF62-4D7E-8A20-12B42470296F}"/>
            </a:ext>
          </a:extLst>
        </xdr:cNvPr>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3EEA0BAB-B6BB-45E6-998F-BD5039B024B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46F5E0AE-4CB2-4B4A-8493-7FF2049D456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9FB67963-8C05-44E9-8CD0-B1B26FB63EB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4FA48EC7-82D1-407C-BF1C-D245D76C236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5AD85C17-9E7E-4379-8F98-17552E58F9A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90F7918-9E29-4FE6-A7D2-90408126012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BDECCC2E-3657-436E-BF1D-295EA82B184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C9E61539-50EA-4A79-95AC-D53BD9F5737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D46C39B8-BC78-421F-AC0D-8F06978A117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E0DD64F5-22A7-470D-8801-61E40AD4D0F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8EA62511-6D36-43C2-85ED-53655868B1B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6F2C2673-C07F-4644-9667-DDF6942D250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4078DA14-216E-485E-AA82-6A65CF4E623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93FF741A-BD3C-4AA7-ACD2-85258BE37B9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1F3F7977-896E-44E7-AE22-40A1E3E0C2E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F5E8C78D-F29D-4A73-99B9-BD2675E9FD9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D315C4CB-CCC6-41E2-92C4-25EC57D2A08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C7E5AA9F-C5BE-47B6-91AB-EE1C93A900F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FBE40030-F7A7-4E3C-84D2-0E190F9CFC1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E67CB332-B47D-4D68-99B1-FA6170E94DF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5606A911-1599-473F-8EA8-E607FCDBA22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5F36356-87D3-4F80-A437-6AE27364A0B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FA806DE8-0FE5-493A-A90F-94B45D88679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AF21D3C7-2AEA-47E2-914F-24955E6BE29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532" name="直線コネクタ 531">
          <a:extLst>
            <a:ext uri="{FF2B5EF4-FFF2-40B4-BE49-F238E27FC236}">
              <a16:creationId xmlns:a16="http://schemas.microsoft.com/office/drawing/2014/main" id="{BFD48FF1-62DD-4EBF-AD0A-CD7F584DDF2B}"/>
            </a:ext>
          </a:extLst>
        </xdr:cNvPr>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344F0264-66AF-4430-9264-2C719D520589}"/>
            </a:ext>
          </a:extLst>
        </xdr:cNvPr>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534" name="直線コネクタ 533">
          <a:extLst>
            <a:ext uri="{FF2B5EF4-FFF2-40B4-BE49-F238E27FC236}">
              <a16:creationId xmlns:a16="http://schemas.microsoft.com/office/drawing/2014/main" id="{4D2F28D4-D6E9-4096-AD95-E065890A0CEB}"/>
            </a:ext>
          </a:extLst>
        </xdr:cNvPr>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2E9BA0C1-4A35-4DD6-8913-1B76A3099372}"/>
            </a:ext>
          </a:extLst>
        </xdr:cNvPr>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536" name="直線コネクタ 535">
          <a:extLst>
            <a:ext uri="{FF2B5EF4-FFF2-40B4-BE49-F238E27FC236}">
              <a16:creationId xmlns:a16="http://schemas.microsoft.com/office/drawing/2014/main" id="{9C7CB4D7-9DD8-4CDC-BF32-3E90EBC73336}"/>
            </a:ext>
          </a:extLst>
        </xdr:cNvPr>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F1FC47BB-B0B0-4F74-BB29-494B5DFF6F7C}"/>
            </a:ext>
          </a:extLst>
        </xdr:cNvPr>
        <xdr:cNvSpPr txBox="1"/>
      </xdr:nvSpPr>
      <xdr:spPr>
        <a:xfrm>
          <a:off x="16357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38" name="フローチャート: 判断 537">
          <a:extLst>
            <a:ext uri="{FF2B5EF4-FFF2-40B4-BE49-F238E27FC236}">
              <a16:creationId xmlns:a16="http://schemas.microsoft.com/office/drawing/2014/main" id="{5086F8D1-CB34-4DE6-BBFE-ABEC6DDAB0AA}"/>
            </a:ext>
          </a:extLst>
        </xdr:cNvPr>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39" name="フローチャート: 判断 538">
          <a:extLst>
            <a:ext uri="{FF2B5EF4-FFF2-40B4-BE49-F238E27FC236}">
              <a16:creationId xmlns:a16="http://schemas.microsoft.com/office/drawing/2014/main" id="{86EACF97-2D03-4EBD-B091-F7E1EB1935C6}"/>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40" name="フローチャート: 判断 539">
          <a:extLst>
            <a:ext uri="{FF2B5EF4-FFF2-40B4-BE49-F238E27FC236}">
              <a16:creationId xmlns:a16="http://schemas.microsoft.com/office/drawing/2014/main" id="{B373A6E2-517F-4F6F-8E96-3CD5DA9A15A2}"/>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41" name="フローチャート: 判断 540">
          <a:extLst>
            <a:ext uri="{FF2B5EF4-FFF2-40B4-BE49-F238E27FC236}">
              <a16:creationId xmlns:a16="http://schemas.microsoft.com/office/drawing/2014/main" id="{1D22EF17-4F35-4B45-A284-3B4BAC524CE1}"/>
            </a:ext>
          </a:extLst>
        </xdr:cNvPr>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542" name="フローチャート: 判断 541">
          <a:extLst>
            <a:ext uri="{FF2B5EF4-FFF2-40B4-BE49-F238E27FC236}">
              <a16:creationId xmlns:a16="http://schemas.microsoft.com/office/drawing/2014/main" id="{ED93379D-3ABB-40FC-9CB0-804F7C4C583C}"/>
            </a:ext>
          </a:extLst>
        </xdr:cNvPr>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4A5D4829-17C9-4ACC-8353-10032CB00BC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62CD3140-C447-4D80-AF6C-03683D1BFF1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8503929-D799-4A0B-9778-3FE66927991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D47E86E2-57B6-4437-9A13-7C6F03DE732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D836BF60-7C26-4331-B966-8739E1E3C24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xdr:rowOff>
    </xdr:from>
    <xdr:to>
      <xdr:col>85</xdr:col>
      <xdr:colOff>177800</xdr:colOff>
      <xdr:row>61</xdr:row>
      <xdr:rowOff>113665</xdr:rowOff>
    </xdr:to>
    <xdr:sp macro="" textlink="">
      <xdr:nvSpPr>
        <xdr:cNvPr id="548" name="楕円 547">
          <a:extLst>
            <a:ext uri="{FF2B5EF4-FFF2-40B4-BE49-F238E27FC236}">
              <a16:creationId xmlns:a16="http://schemas.microsoft.com/office/drawing/2014/main" id="{6564A999-5A56-4404-A437-DD51C74515E3}"/>
            </a:ext>
          </a:extLst>
        </xdr:cNvPr>
        <xdr:cNvSpPr/>
      </xdr:nvSpPr>
      <xdr:spPr>
        <a:xfrm>
          <a:off x="162687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161942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A8DD2B3C-C7F0-4AC2-A800-466BA6107D06}"/>
            </a:ext>
          </a:extLst>
        </xdr:cNvPr>
        <xdr:cNvSpPr txBox="1"/>
      </xdr:nvSpPr>
      <xdr:spPr>
        <a:xfrm>
          <a:off x="16357600"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2540</xdr:rowOff>
    </xdr:from>
    <xdr:to>
      <xdr:col>81</xdr:col>
      <xdr:colOff>101600</xdr:colOff>
      <xdr:row>61</xdr:row>
      <xdr:rowOff>104140</xdr:rowOff>
    </xdr:to>
    <xdr:sp macro="" textlink="">
      <xdr:nvSpPr>
        <xdr:cNvPr id="550" name="楕円 549">
          <a:extLst>
            <a:ext uri="{FF2B5EF4-FFF2-40B4-BE49-F238E27FC236}">
              <a16:creationId xmlns:a16="http://schemas.microsoft.com/office/drawing/2014/main" id="{DE6B37E7-2F9F-4DDF-9D6E-69FEB0CF642F}"/>
            </a:ext>
          </a:extLst>
        </xdr:cNvPr>
        <xdr:cNvSpPr/>
      </xdr:nvSpPr>
      <xdr:spPr>
        <a:xfrm>
          <a:off x="15430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53340</xdr:rowOff>
    </xdr:from>
    <xdr:to>
      <xdr:col>85</xdr:col>
      <xdr:colOff>127000</xdr:colOff>
      <xdr:row>61</xdr:row>
      <xdr:rowOff>62865</xdr:rowOff>
    </xdr:to>
    <xdr:cxnSp macro="">
      <xdr:nvCxnSpPr>
        <xdr:cNvPr id="551" name="直線コネクタ 550">
          <a:extLst>
            <a:ext uri="{FF2B5EF4-FFF2-40B4-BE49-F238E27FC236}">
              <a16:creationId xmlns:a16="http://schemas.microsoft.com/office/drawing/2014/main" id="{5B3BEE88-D205-4581-BB25-01BBAA420AE8}"/>
            </a:ext>
          </a:extLst>
        </xdr:cNvPr>
        <xdr:cNvCxnSpPr/>
      </xdr:nvCxnSpPr>
      <xdr:spPr>
        <a:xfrm>
          <a:off x="15481300" y="1051179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93980</xdr:rowOff>
    </xdr:from>
    <xdr:to>
      <xdr:col>76</xdr:col>
      <xdr:colOff>165100</xdr:colOff>
      <xdr:row>61</xdr:row>
      <xdr:rowOff>24130</xdr:rowOff>
    </xdr:to>
    <xdr:sp macro="" textlink="">
      <xdr:nvSpPr>
        <xdr:cNvPr id="552" name="楕円 551">
          <a:extLst>
            <a:ext uri="{FF2B5EF4-FFF2-40B4-BE49-F238E27FC236}">
              <a16:creationId xmlns:a16="http://schemas.microsoft.com/office/drawing/2014/main" id="{FE9AB9BD-8F7F-42F0-B289-A0F0EEA6C95F}"/>
            </a:ext>
          </a:extLst>
        </xdr:cNvPr>
        <xdr:cNvSpPr/>
      </xdr:nvSpPr>
      <xdr:spPr>
        <a:xfrm>
          <a:off x="14541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144780</xdr:rowOff>
    </xdr:from>
    <xdr:to>
      <xdr:col>81</xdr:col>
      <xdr:colOff>50800</xdr:colOff>
      <xdr:row>61</xdr:row>
      <xdr:rowOff>53340</xdr:rowOff>
    </xdr:to>
    <xdr:cxnSp macro="">
      <xdr:nvCxnSpPr>
        <xdr:cNvPr id="553" name="直線コネクタ 552">
          <a:extLst>
            <a:ext uri="{FF2B5EF4-FFF2-40B4-BE49-F238E27FC236}">
              <a16:creationId xmlns:a16="http://schemas.microsoft.com/office/drawing/2014/main" id="{9AC6B0ED-1D58-4BFD-A65C-FCD1F673513A}"/>
            </a:ext>
          </a:extLst>
        </xdr:cNvPr>
        <xdr:cNvCxnSpPr/>
      </xdr:nvCxnSpPr>
      <xdr:spPr>
        <a:xfrm>
          <a:off x="14592300" y="104317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54" name="楕円 553">
          <a:extLst>
            <a:ext uri="{FF2B5EF4-FFF2-40B4-BE49-F238E27FC236}">
              <a16:creationId xmlns:a16="http://schemas.microsoft.com/office/drawing/2014/main" id="{433D3C57-7696-4F36-9C1A-BC3D075DB7DF}"/>
            </a:ext>
          </a:extLst>
        </xdr:cNvPr>
        <xdr:cNvSpPr/>
      </xdr:nvSpPr>
      <xdr:spPr>
        <a:xfrm>
          <a:off x="13652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xdr:rowOff>
    </xdr:from>
    <xdr:to>
      <xdr:col>76</xdr:col>
      <xdr:colOff>114300</xdr:colOff>
      <xdr:row>60</xdr:row>
      <xdr:rowOff>144780</xdr:rowOff>
    </xdr:to>
    <xdr:cxnSp macro="">
      <xdr:nvCxnSpPr>
        <xdr:cNvPr id="555" name="直線コネクタ 554">
          <a:extLst>
            <a:ext uri="{FF2B5EF4-FFF2-40B4-BE49-F238E27FC236}">
              <a16:creationId xmlns:a16="http://schemas.microsoft.com/office/drawing/2014/main" id="{1EE60CCA-1EAF-4B2B-9735-6CB830238527}"/>
            </a:ext>
          </a:extLst>
        </xdr:cNvPr>
        <xdr:cNvCxnSpPr/>
      </xdr:nvCxnSpPr>
      <xdr:spPr>
        <a:xfrm>
          <a:off x="13703300" y="1029081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71120</xdr:rowOff>
    </xdr:from>
    <xdr:to>
      <xdr:col>67</xdr:col>
      <xdr:colOff>101600</xdr:colOff>
      <xdr:row>60</xdr:row>
      <xdr:rowOff>1270</xdr:rowOff>
    </xdr:to>
    <xdr:sp macro="" textlink="">
      <xdr:nvSpPr>
        <xdr:cNvPr id="556" name="楕円 555">
          <a:extLst>
            <a:ext uri="{FF2B5EF4-FFF2-40B4-BE49-F238E27FC236}">
              <a16:creationId xmlns:a16="http://schemas.microsoft.com/office/drawing/2014/main" id="{B99E15A7-53C1-4E34-B06E-7BB21834C2CA}"/>
            </a:ext>
          </a:extLst>
        </xdr:cNvPr>
        <xdr:cNvSpPr/>
      </xdr:nvSpPr>
      <xdr:spPr>
        <a:xfrm>
          <a:off x="12763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121920</xdr:rowOff>
    </xdr:from>
    <xdr:to>
      <xdr:col>71</xdr:col>
      <xdr:colOff>177800</xdr:colOff>
      <xdr:row>60</xdr:row>
      <xdr:rowOff>3810</xdr:rowOff>
    </xdr:to>
    <xdr:cxnSp macro="">
      <xdr:nvCxnSpPr>
        <xdr:cNvPr id="557" name="直線コネクタ 556">
          <a:extLst>
            <a:ext uri="{FF2B5EF4-FFF2-40B4-BE49-F238E27FC236}">
              <a16:creationId xmlns:a16="http://schemas.microsoft.com/office/drawing/2014/main" id="{D940B826-AD22-45BE-8805-FA9F664CEE57}"/>
            </a:ext>
          </a:extLst>
        </xdr:cNvPr>
        <xdr:cNvCxnSpPr/>
      </xdr:nvCxnSpPr>
      <xdr:spPr>
        <a:xfrm>
          <a:off x="12814300" y="102374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58" name="n_1aveValue【学校施設】&#10;有形固定資産減価償却率">
          <a:extLst>
            <a:ext uri="{FF2B5EF4-FFF2-40B4-BE49-F238E27FC236}">
              <a16:creationId xmlns:a16="http://schemas.microsoft.com/office/drawing/2014/main" id="{1016CA9A-8D58-4A50-BECE-9E6508CD44E6}"/>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59" name="n_2aveValue【学校施設】&#10;有形固定資産減価償却率">
          <a:extLst>
            <a:ext uri="{FF2B5EF4-FFF2-40B4-BE49-F238E27FC236}">
              <a16:creationId xmlns:a16="http://schemas.microsoft.com/office/drawing/2014/main" id="{EAB3014E-E07D-47E3-BE01-79C21F461DC9}"/>
            </a:ext>
          </a:extLst>
        </xdr:cNvPr>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560" name="n_3aveValue【学校施設】&#10;有形固定資産減価償却率">
          <a:extLst>
            <a:ext uri="{FF2B5EF4-FFF2-40B4-BE49-F238E27FC236}">
              <a16:creationId xmlns:a16="http://schemas.microsoft.com/office/drawing/2014/main" id="{C0657D11-F273-4D43-80AE-CA22DEEC252F}"/>
            </a:ext>
          </a:extLst>
        </xdr:cNvPr>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169562</xdr:rowOff>
    </xdr:from>
    <xdr:ext cx="405111" cy="259045"/>
    <xdr:sp macro="" textlink="">
      <xdr:nvSpPr>
        <xdr:cNvPr id="561" name="n_4aveValue【学校施設】&#10;有形固定資産減価償却率">
          <a:extLst>
            <a:ext uri="{FF2B5EF4-FFF2-40B4-BE49-F238E27FC236}">
              <a16:creationId xmlns:a16="http://schemas.microsoft.com/office/drawing/2014/main" id="{907ACF16-1B65-43BE-ACF4-A80EF310F8FB}"/>
            </a:ext>
          </a:extLst>
        </xdr:cNvPr>
        <xdr:cNvSpPr txBox="1"/>
      </xdr:nvSpPr>
      <xdr:spPr>
        <a:xfrm>
          <a:off x="12611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95267</xdr:rowOff>
    </xdr:from>
    <xdr:ext cx="405111" cy="259045"/>
    <xdr:sp macro="" textlink="">
      <xdr:nvSpPr>
        <xdr:cNvPr id="562" name="n_1mainValue【学校施設】&#10;有形固定資産減価償却率">
          <a:extLst>
            <a:ext uri="{FF2B5EF4-FFF2-40B4-BE49-F238E27FC236}">
              <a16:creationId xmlns:a16="http://schemas.microsoft.com/office/drawing/2014/main" id="{0DE6461E-4BD1-45D0-835A-96CEB31C9BF9}"/>
            </a:ext>
          </a:extLst>
        </xdr:cNvPr>
        <xdr:cNvSpPr txBox="1"/>
      </xdr:nvSpPr>
      <xdr:spPr>
        <a:xfrm>
          <a:off x="152660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15257</xdr:rowOff>
    </xdr:from>
    <xdr:ext cx="405111" cy="259045"/>
    <xdr:sp macro="" textlink="">
      <xdr:nvSpPr>
        <xdr:cNvPr id="563" name="n_2mainValue【学校施設】&#10;有形固定資産減価償却率">
          <a:extLst>
            <a:ext uri="{FF2B5EF4-FFF2-40B4-BE49-F238E27FC236}">
              <a16:creationId xmlns:a16="http://schemas.microsoft.com/office/drawing/2014/main" id="{02780B9E-FEB1-4911-BEC7-DC41DFA1B9D4}"/>
            </a:ext>
          </a:extLst>
        </xdr:cNvPr>
        <xdr:cNvSpPr txBox="1"/>
      </xdr:nvSpPr>
      <xdr:spPr>
        <a:xfrm>
          <a:off x="14389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564" name="n_3mainValue【学校施設】&#10;有形固定資産減価償却率">
          <a:extLst>
            <a:ext uri="{FF2B5EF4-FFF2-40B4-BE49-F238E27FC236}">
              <a16:creationId xmlns:a16="http://schemas.microsoft.com/office/drawing/2014/main" id="{35B1CD98-8787-49B1-A811-26D1B7EEC3F9}"/>
            </a:ext>
          </a:extLst>
        </xdr:cNvPr>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17797</xdr:rowOff>
    </xdr:from>
    <xdr:ext cx="405111" cy="259045"/>
    <xdr:sp macro="" textlink="">
      <xdr:nvSpPr>
        <xdr:cNvPr id="565" name="n_4mainValue【学校施設】&#10;有形固定資産減価償却率">
          <a:extLst>
            <a:ext uri="{FF2B5EF4-FFF2-40B4-BE49-F238E27FC236}">
              <a16:creationId xmlns:a16="http://schemas.microsoft.com/office/drawing/2014/main" id="{EB47CBEC-A4A9-4D82-BCF9-9B3724A1F7AC}"/>
            </a:ext>
          </a:extLst>
        </xdr:cNvPr>
        <xdr:cNvSpPr txBox="1"/>
      </xdr:nvSpPr>
      <xdr:spPr>
        <a:xfrm>
          <a:off x="12611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8397E4CC-E3A3-4DB1-8876-8AB0CBE3C17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EEF03562-7196-47E1-B485-F1CAA1BCD0C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4D81C010-B33E-424E-96EB-842CC3BBFBA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B16682F1-8C8F-4A52-8D3E-4B324206FBC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26F542AA-E6A7-4E59-A4BD-58908FDB542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B719E56D-B317-44ED-8887-1F58E4C81B6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A8533548-32C3-42C8-9AD0-ABC43214A37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D939BC6B-247B-4CDF-9FC2-537FBFEF082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EAFE128E-5C87-4294-8427-EAA91CA64F2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94429057-DE9F-45B0-86BC-794E6106FA4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3382EC64-82D6-4D0E-8FA3-D63BB1DAFF5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A0B57D81-D9BE-4714-B9A2-B250E4ABC79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E3A08026-1BD8-4EC0-BFE4-97FAEC2B90A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E87B66C9-89B1-406B-B879-0981DBB9009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3598E65F-13E8-4A15-8E7A-2C587907A6C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a:extLst>
            <a:ext uri="{FF2B5EF4-FFF2-40B4-BE49-F238E27FC236}">
              <a16:creationId xmlns:a16="http://schemas.microsoft.com/office/drawing/2014/main" id="{5FB1DDB0-30C3-41C4-B4A9-0F0A9A5A9436}"/>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1F050FF4-18D3-435D-BB3F-803FE6FE0B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a:extLst>
            <a:ext uri="{FF2B5EF4-FFF2-40B4-BE49-F238E27FC236}">
              <a16:creationId xmlns:a16="http://schemas.microsoft.com/office/drawing/2014/main" id="{028E96DB-BB47-40B0-B130-6A7B9BC6D2E8}"/>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7762378F-CFFA-4A1C-BC1D-5F687984202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a:extLst>
            <a:ext uri="{FF2B5EF4-FFF2-40B4-BE49-F238E27FC236}">
              <a16:creationId xmlns:a16="http://schemas.microsoft.com/office/drawing/2014/main" id="{A25256DF-42B5-488D-8066-34D21A7AC32E}"/>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449652E7-7F74-45B9-BFE0-F32E0A10678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CCB93E49-18DB-4B43-ABB6-79B66ABF10B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B916D80A-035A-4091-B837-264362295F2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589" name="直線コネクタ 588">
          <a:extLst>
            <a:ext uri="{FF2B5EF4-FFF2-40B4-BE49-F238E27FC236}">
              <a16:creationId xmlns:a16="http://schemas.microsoft.com/office/drawing/2014/main" id="{918DC43C-49AC-4B46-94DE-2B7225817B00}"/>
            </a:ext>
          </a:extLst>
        </xdr:cNvPr>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590" name="【学校施設】&#10;一人当たり面積最小値テキスト">
          <a:extLst>
            <a:ext uri="{FF2B5EF4-FFF2-40B4-BE49-F238E27FC236}">
              <a16:creationId xmlns:a16="http://schemas.microsoft.com/office/drawing/2014/main" id="{2763966F-75DB-4DB3-B632-23F0BB32138D}"/>
            </a:ext>
          </a:extLst>
        </xdr:cNvPr>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591" name="直線コネクタ 590">
          <a:extLst>
            <a:ext uri="{FF2B5EF4-FFF2-40B4-BE49-F238E27FC236}">
              <a16:creationId xmlns:a16="http://schemas.microsoft.com/office/drawing/2014/main" id="{A9B7C009-0083-4C7F-AA98-021CF7DA244C}"/>
            </a:ext>
          </a:extLst>
        </xdr:cNvPr>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592" name="【学校施設】&#10;一人当たり面積最大値テキスト">
          <a:extLst>
            <a:ext uri="{FF2B5EF4-FFF2-40B4-BE49-F238E27FC236}">
              <a16:creationId xmlns:a16="http://schemas.microsoft.com/office/drawing/2014/main" id="{0FC285A5-FCDF-40DA-BC88-D4BBE22852BD}"/>
            </a:ext>
          </a:extLst>
        </xdr:cNvPr>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593" name="直線コネクタ 592">
          <a:extLst>
            <a:ext uri="{FF2B5EF4-FFF2-40B4-BE49-F238E27FC236}">
              <a16:creationId xmlns:a16="http://schemas.microsoft.com/office/drawing/2014/main" id="{C86B9059-7E99-43CD-A166-FAD259D5D6FF}"/>
            </a:ext>
          </a:extLst>
        </xdr:cNvPr>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90238</xdr:rowOff>
    </xdr:from>
    <xdr:ext cx="469744" cy="259045"/>
    <xdr:sp macro="" textlink="">
      <xdr:nvSpPr>
        <xdr:cNvPr id="594" name="【学校施設】&#10;一人当たり面積平均値テキスト">
          <a:extLst>
            <a:ext uri="{FF2B5EF4-FFF2-40B4-BE49-F238E27FC236}">
              <a16:creationId xmlns:a16="http://schemas.microsoft.com/office/drawing/2014/main" id="{FE8E583B-8DE5-49D8-B033-52A0C349880C}"/>
            </a:ext>
          </a:extLst>
        </xdr:cNvPr>
        <xdr:cNvSpPr txBox="1"/>
      </xdr:nvSpPr>
      <xdr:spPr>
        <a:xfrm>
          <a:off x="22199600" y="10720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595" name="フローチャート: 判断 594">
          <a:extLst>
            <a:ext uri="{FF2B5EF4-FFF2-40B4-BE49-F238E27FC236}">
              <a16:creationId xmlns:a16="http://schemas.microsoft.com/office/drawing/2014/main" id="{0E1016BE-3B5C-40E0-8B93-7F1727708EE0}"/>
            </a:ext>
          </a:extLst>
        </xdr:cNvPr>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596" name="フローチャート: 判断 595">
          <a:extLst>
            <a:ext uri="{FF2B5EF4-FFF2-40B4-BE49-F238E27FC236}">
              <a16:creationId xmlns:a16="http://schemas.microsoft.com/office/drawing/2014/main" id="{7F152DE5-B5BA-4C8A-A55E-96E50119FD86}"/>
            </a:ext>
          </a:extLst>
        </xdr:cNvPr>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597" name="フローチャート: 判断 596">
          <a:extLst>
            <a:ext uri="{FF2B5EF4-FFF2-40B4-BE49-F238E27FC236}">
              <a16:creationId xmlns:a16="http://schemas.microsoft.com/office/drawing/2014/main" id="{F7A9FE4E-F3AE-414F-B0C0-4A4C05619B97}"/>
            </a:ext>
          </a:extLst>
        </xdr:cNvPr>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598" name="フローチャート: 判断 597">
          <a:extLst>
            <a:ext uri="{FF2B5EF4-FFF2-40B4-BE49-F238E27FC236}">
              <a16:creationId xmlns:a16="http://schemas.microsoft.com/office/drawing/2014/main" id="{07DAD155-FADA-44AC-9253-24C2FBD4B673}"/>
            </a:ext>
          </a:extLst>
        </xdr:cNvPr>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599" name="フローチャート: 判断 598">
          <a:extLst>
            <a:ext uri="{FF2B5EF4-FFF2-40B4-BE49-F238E27FC236}">
              <a16:creationId xmlns:a16="http://schemas.microsoft.com/office/drawing/2014/main" id="{5B672D5B-97EC-4A8A-BBF1-007F4C99556B}"/>
            </a:ext>
          </a:extLst>
        </xdr:cNvPr>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4C6F9F23-4639-4840-A532-B1E8DB79EDB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86551DC5-3738-4EDB-8AAA-7755ABE0FAB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1DE2D3FC-0524-4D8A-8C7C-75A8AA92E45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EFAF750E-A61E-417A-9A87-3180771862E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699BA6C2-6B81-4723-A0D6-85D33D606CD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82855</xdr:rowOff>
    </xdr:from>
    <xdr:to>
      <xdr:col>116</xdr:col>
      <xdr:colOff>114300</xdr:colOff>
      <xdr:row>63</xdr:row>
      <xdr:rowOff>13005</xdr:rowOff>
    </xdr:to>
    <xdr:sp macro="" textlink="">
      <xdr:nvSpPr>
        <xdr:cNvPr id="605" name="楕円 604">
          <a:extLst>
            <a:ext uri="{FF2B5EF4-FFF2-40B4-BE49-F238E27FC236}">
              <a16:creationId xmlns:a16="http://schemas.microsoft.com/office/drawing/2014/main" id="{50906E00-65C1-4DD9-B2D3-4A08582D81A2}"/>
            </a:ext>
          </a:extLst>
        </xdr:cNvPr>
        <xdr:cNvSpPr/>
      </xdr:nvSpPr>
      <xdr:spPr>
        <a:xfrm>
          <a:off x="22110700" y="1071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105732</xdr:rowOff>
    </xdr:from>
    <xdr:ext cx="469744" cy="259045"/>
    <xdr:sp macro="" textlink="">
      <xdr:nvSpPr>
        <xdr:cNvPr id="606" name="【学校施設】&#10;一人当たり面積該当値テキスト">
          <a:extLst>
            <a:ext uri="{FF2B5EF4-FFF2-40B4-BE49-F238E27FC236}">
              <a16:creationId xmlns:a16="http://schemas.microsoft.com/office/drawing/2014/main" id="{B927575B-0AF1-4D0F-848A-CBA259EB8948}"/>
            </a:ext>
          </a:extLst>
        </xdr:cNvPr>
        <xdr:cNvSpPr txBox="1"/>
      </xdr:nvSpPr>
      <xdr:spPr>
        <a:xfrm>
          <a:off x="22199600" y="1056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82550</xdr:rowOff>
    </xdr:from>
    <xdr:to>
      <xdr:col>112</xdr:col>
      <xdr:colOff>38100</xdr:colOff>
      <xdr:row>63</xdr:row>
      <xdr:rowOff>12700</xdr:rowOff>
    </xdr:to>
    <xdr:sp macro="" textlink="">
      <xdr:nvSpPr>
        <xdr:cNvPr id="607" name="楕円 606">
          <a:extLst>
            <a:ext uri="{FF2B5EF4-FFF2-40B4-BE49-F238E27FC236}">
              <a16:creationId xmlns:a16="http://schemas.microsoft.com/office/drawing/2014/main" id="{89FBA89A-F5D2-444F-A2B5-08DD9D916B79}"/>
            </a:ext>
          </a:extLst>
        </xdr:cNvPr>
        <xdr:cNvSpPr/>
      </xdr:nvSpPr>
      <xdr:spPr>
        <a:xfrm>
          <a:off x="21272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133350</xdr:rowOff>
    </xdr:from>
    <xdr:to>
      <xdr:col>116</xdr:col>
      <xdr:colOff>63500</xdr:colOff>
      <xdr:row>62</xdr:row>
      <xdr:rowOff>133655</xdr:rowOff>
    </xdr:to>
    <xdr:cxnSp macro="">
      <xdr:nvCxnSpPr>
        <xdr:cNvPr id="608" name="直線コネクタ 607">
          <a:extLst>
            <a:ext uri="{FF2B5EF4-FFF2-40B4-BE49-F238E27FC236}">
              <a16:creationId xmlns:a16="http://schemas.microsoft.com/office/drawing/2014/main" id="{E72EFA2D-D93B-436A-8243-4F8D0D52ACC3}"/>
            </a:ext>
          </a:extLst>
        </xdr:cNvPr>
        <xdr:cNvCxnSpPr/>
      </xdr:nvCxnSpPr>
      <xdr:spPr>
        <a:xfrm>
          <a:off x="21323300" y="10763250"/>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86664</xdr:rowOff>
    </xdr:from>
    <xdr:to>
      <xdr:col>107</xdr:col>
      <xdr:colOff>101600</xdr:colOff>
      <xdr:row>63</xdr:row>
      <xdr:rowOff>16814</xdr:rowOff>
    </xdr:to>
    <xdr:sp macro="" textlink="">
      <xdr:nvSpPr>
        <xdr:cNvPr id="609" name="楕円 608">
          <a:extLst>
            <a:ext uri="{FF2B5EF4-FFF2-40B4-BE49-F238E27FC236}">
              <a16:creationId xmlns:a16="http://schemas.microsoft.com/office/drawing/2014/main" id="{D616FB7D-9130-430B-AA58-53280E37DDC4}"/>
            </a:ext>
          </a:extLst>
        </xdr:cNvPr>
        <xdr:cNvSpPr/>
      </xdr:nvSpPr>
      <xdr:spPr>
        <a:xfrm>
          <a:off x="20383500" y="1071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133350</xdr:rowOff>
    </xdr:from>
    <xdr:to>
      <xdr:col>111</xdr:col>
      <xdr:colOff>177800</xdr:colOff>
      <xdr:row>62</xdr:row>
      <xdr:rowOff>137464</xdr:rowOff>
    </xdr:to>
    <xdr:cxnSp macro="">
      <xdr:nvCxnSpPr>
        <xdr:cNvPr id="610" name="直線コネクタ 609">
          <a:extLst>
            <a:ext uri="{FF2B5EF4-FFF2-40B4-BE49-F238E27FC236}">
              <a16:creationId xmlns:a16="http://schemas.microsoft.com/office/drawing/2014/main" id="{6E780E48-E54A-42DF-B65A-60BDBC6519E3}"/>
            </a:ext>
          </a:extLst>
        </xdr:cNvPr>
        <xdr:cNvCxnSpPr/>
      </xdr:nvCxnSpPr>
      <xdr:spPr>
        <a:xfrm flipV="1">
          <a:off x="20434300" y="10763250"/>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149987</xdr:rowOff>
    </xdr:from>
    <xdr:to>
      <xdr:col>102</xdr:col>
      <xdr:colOff>165100</xdr:colOff>
      <xdr:row>63</xdr:row>
      <xdr:rowOff>80137</xdr:rowOff>
    </xdr:to>
    <xdr:sp macro="" textlink="">
      <xdr:nvSpPr>
        <xdr:cNvPr id="611" name="楕円 610">
          <a:extLst>
            <a:ext uri="{FF2B5EF4-FFF2-40B4-BE49-F238E27FC236}">
              <a16:creationId xmlns:a16="http://schemas.microsoft.com/office/drawing/2014/main" id="{A4BB6615-61E6-422F-A3BC-64B7E5658949}"/>
            </a:ext>
          </a:extLst>
        </xdr:cNvPr>
        <xdr:cNvSpPr/>
      </xdr:nvSpPr>
      <xdr:spPr>
        <a:xfrm>
          <a:off x="19494500" y="107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137464</xdr:rowOff>
    </xdr:from>
    <xdr:to>
      <xdr:col>107</xdr:col>
      <xdr:colOff>50800</xdr:colOff>
      <xdr:row>63</xdr:row>
      <xdr:rowOff>29337</xdr:rowOff>
    </xdr:to>
    <xdr:cxnSp macro="">
      <xdr:nvCxnSpPr>
        <xdr:cNvPr id="612" name="直線コネクタ 611">
          <a:extLst>
            <a:ext uri="{FF2B5EF4-FFF2-40B4-BE49-F238E27FC236}">
              <a16:creationId xmlns:a16="http://schemas.microsoft.com/office/drawing/2014/main" id="{7FD5D19C-4CE2-4365-A28F-BEEDB7E7C129}"/>
            </a:ext>
          </a:extLst>
        </xdr:cNvPr>
        <xdr:cNvCxnSpPr/>
      </xdr:nvCxnSpPr>
      <xdr:spPr>
        <a:xfrm flipV="1">
          <a:off x="19545300" y="10767364"/>
          <a:ext cx="889000" cy="6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134975</xdr:rowOff>
    </xdr:from>
    <xdr:to>
      <xdr:col>98</xdr:col>
      <xdr:colOff>38100</xdr:colOff>
      <xdr:row>63</xdr:row>
      <xdr:rowOff>65125</xdr:rowOff>
    </xdr:to>
    <xdr:sp macro="" textlink="">
      <xdr:nvSpPr>
        <xdr:cNvPr id="613" name="楕円 612">
          <a:extLst>
            <a:ext uri="{FF2B5EF4-FFF2-40B4-BE49-F238E27FC236}">
              <a16:creationId xmlns:a16="http://schemas.microsoft.com/office/drawing/2014/main" id="{27E0AE43-77E1-45D7-9B3F-4F907A651F4B}"/>
            </a:ext>
          </a:extLst>
        </xdr:cNvPr>
        <xdr:cNvSpPr/>
      </xdr:nvSpPr>
      <xdr:spPr>
        <a:xfrm>
          <a:off x="18605500" y="1076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14325</xdr:rowOff>
    </xdr:from>
    <xdr:to>
      <xdr:col>102</xdr:col>
      <xdr:colOff>114300</xdr:colOff>
      <xdr:row>63</xdr:row>
      <xdr:rowOff>29337</xdr:rowOff>
    </xdr:to>
    <xdr:cxnSp macro="">
      <xdr:nvCxnSpPr>
        <xdr:cNvPr id="614" name="直線コネクタ 613">
          <a:extLst>
            <a:ext uri="{FF2B5EF4-FFF2-40B4-BE49-F238E27FC236}">
              <a16:creationId xmlns:a16="http://schemas.microsoft.com/office/drawing/2014/main" id="{B05135DD-DFF9-4081-A810-BA85F206840C}"/>
            </a:ext>
          </a:extLst>
        </xdr:cNvPr>
        <xdr:cNvCxnSpPr/>
      </xdr:nvCxnSpPr>
      <xdr:spPr>
        <a:xfrm>
          <a:off x="18656300" y="10815675"/>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40708</xdr:rowOff>
    </xdr:from>
    <xdr:ext cx="469744" cy="259045"/>
    <xdr:sp macro="" textlink="">
      <xdr:nvSpPr>
        <xdr:cNvPr id="615" name="n_1aveValue【学校施設】&#10;一人当たり面積">
          <a:extLst>
            <a:ext uri="{FF2B5EF4-FFF2-40B4-BE49-F238E27FC236}">
              <a16:creationId xmlns:a16="http://schemas.microsoft.com/office/drawing/2014/main" id="{851DE9C5-B841-49CB-A3D6-87649B34AD20}"/>
            </a:ext>
          </a:extLst>
        </xdr:cNvPr>
        <xdr:cNvSpPr txBox="1"/>
      </xdr:nvSpPr>
      <xdr:spPr>
        <a:xfrm>
          <a:off x="21075727" y="1084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29201</xdr:rowOff>
    </xdr:from>
    <xdr:ext cx="469744" cy="259045"/>
    <xdr:sp macro="" textlink="">
      <xdr:nvSpPr>
        <xdr:cNvPr id="616" name="n_2aveValue【学校施設】&#10;一人当たり面積">
          <a:extLst>
            <a:ext uri="{FF2B5EF4-FFF2-40B4-BE49-F238E27FC236}">
              <a16:creationId xmlns:a16="http://schemas.microsoft.com/office/drawing/2014/main" id="{1FF375D5-C00A-4C0A-922F-01C6E203ADEE}"/>
            </a:ext>
          </a:extLst>
        </xdr:cNvPr>
        <xdr:cNvSpPr txBox="1"/>
      </xdr:nvSpPr>
      <xdr:spPr>
        <a:xfrm>
          <a:off x="20199427" y="1083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617" name="n_3aveValue【学校施設】&#10;一人当たり面積">
          <a:extLst>
            <a:ext uri="{FF2B5EF4-FFF2-40B4-BE49-F238E27FC236}">
              <a16:creationId xmlns:a16="http://schemas.microsoft.com/office/drawing/2014/main" id="{A13B396D-1EA0-480B-806F-546F17C3057A}"/>
            </a:ext>
          </a:extLst>
        </xdr:cNvPr>
        <xdr:cNvSpPr txBox="1"/>
      </xdr:nvSpPr>
      <xdr:spPr>
        <a:xfrm>
          <a:off x="19310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618" name="n_4aveValue【学校施設】&#10;一人当たり面積">
          <a:extLst>
            <a:ext uri="{FF2B5EF4-FFF2-40B4-BE49-F238E27FC236}">
              <a16:creationId xmlns:a16="http://schemas.microsoft.com/office/drawing/2014/main" id="{B244CE1D-EE09-4CDD-984E-21D21AFFBC6C}"/>
            </a:ext>
          </a:extLst>
        </xdr:cNvPr>
        <xdr:cNvSpPr txBox="1"/>
      </xdr:nvSpPr>
      <xdr:spPr>
        <a:xfrm>
          <a:off x="18421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29227</xdr:rowOff>
    </xdr:from>
    <xdr:ext cx="469744" cy="259045"/>
    <xdr:sp macro="" textlink="">
      <xdr:nvSpPr>
        <xdr:cNvPr id="619" name="n_1mainValue【学校施設】&#10;一人当たり面積">
          <a:extLst>
            <a:ext uri="{FF2B5EF4-FFF2-40B4-BE49-F238E27FC236}">
              <a16:creationId xmlns:a16="http://schemas.microsoft.com/office/drawing/2014/main" id="{23336E32-559C-43F4-850D-EA1C718D465F}"/>
            </a:ext>
          </a:extLst>
        </xdr:cNvPr>
        <xdr:cNvSpPr txBox="1"/>
      </xdr:nvSpPr>
      <xdr:spPr>
        <a:xfrm>
          <a:off x="210757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33341</xdr:rowOff>
    </xdr:from>
    <xdr:ext cx="469744" cy="259045"/>
    <xdr:sp macro="" textlink="">
      <xdr:nvSpPr>
        <xdr:cNvPr id="620" name="n_2mainValue【学校施設】&#10;一人当たり面積">
          <a:extLst>
            <a:ext uri="{FF2B5EF4-FFF2-40B4-BE49-F238E27FC236}">
              <a16:creationId xmlns:a16="http://schemas.microsoft.com/office/drawing/2014/main" id="{6906FA1F-6F6A-46D5-BA12-916A2684CA03}"/>
            </a:ext>
          </a:extLst>
        </xdr:cNvPr>
        <xdr:cNvSpPr txBox="1"/>
      </xdr:nvSpPr>
      <xdr:spPr>
        <a:xfrm>
          <a:off x="20199427" y="1049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71264</xdr:rowOff>
    </xdr:from>
    <xdr:ext cx="469744" cy="259045"/>
    <xdr:sp macro="" textlink="">
      <xdr:nvSpPr>
        <xdr:cNvPr id="621" name="n_3mainValue【学校施設】&#10;一人当たり面積">
          <a:extLst>
            <a:ext uri="{FF2B5EF4-FFF2-40B4-BE49-F238E27FC236}">
              <a16:creationId xmlns:a16="http://schemas.microsoft.com/office/drawing/2014/main" id="{16553FB1-9963-439A-86E9-A05527A9756F}"/>
            </a:ext>
          </a:extLst>
        </xdr:cNvPr>
        <xdr:cNvSpPr txBox="1"/>
      </xdr:nvSpPr>
      <xdr:spPr>
        <a:xfrm>
          <a:off x="19310427" y="1087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56252</xdr:rowOff>
    </xdr:from>
    <xdr:ext cx="469744" cy="259045"/>
    <xdr:sp macro="" textlink="">
      <xdr:nvSpPr>
        <xdr:cNvPr id="622" name="n_4mainValue【学校施設】&#10;一人当たり面積">
          <a:extLst>
            <a:ext uri="{FF2B5EF4-FFF2-40B4-BE49-F238E27FC236}">
              <a16:creationId xmlns:a16="http://schemas.microsoft.com/office/drawing/2014/main" id="{ADEE257D-D8FE-4781-8051-BF7D2890C4B2}"/>
            </a:ext>
          </a:extLst>
        </xdr:cNvPr>
        <xdr:cNvSpPr txBox="1"/>
      </xdr:nvSpPr>
      <xdr:spPr>
        <a:xfrm>
          <a:off x="18421427" y="1085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569E49A6-9ADE-46B8-8772-1EDEB28B64A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B5E3C9FC-B2FD-44BB-BA5B-3FCA948994B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E88C5F8-982A-4E08-8FE0-0E140B5E22E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99D7752D-03B2-434D-90C8-F205379F066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A6EF2E38-7211-4596-AE56-20BF1804623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427B1C61-B640-4D5D-AAF6-07DF36A9F28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2BA702D5-24E7-4E88-A03F-9C88A83AF6A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CB84EB25-2089-4BDF-8AAB-CD3F748C92F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17CF5F46-9AD8-4E9B-8B5B-062D7E6C8BE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8536A912-5B8D-49AF-816F-00F59618749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2EC29BFA-8B78-4B92-A72E-778D9D2C4BF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9628E5FB-4A27-494C-B97D-37AD7B15312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61C99CB2-CB15-4444-AFF6-5EAFDA9BE4F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D3E703B6-99CD-4B28-960C-8E6F72D41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C8EF40EE-1138-4AFC-B556-2CB1D5CD4B7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E221524B-BE93-44AF-B2B3-D4181490F09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F4151CB8-2DEC-4F20-8F44-D9A50AC96E6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9061B656-7FF3-4476-ACD9-A7CD490A03C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B2DC70ED-195D-4B52-B4B8-0FD69272561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A166FA8D-3F8B-48FD-9F5D-4DFC14217CD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90080908-CBE6-4B1C-8558-A43B107470D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70ADDB46-CC6B-44F3-A818-FC5D81EB841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4D42A6F1-228D-448A-8031-F9844C31CAA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C6C68C3D-C4E1-42E9-BA87-8E3286F1A31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FFBCA0B-C22B-405D-918C-7F9DB6DF2ED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93618</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ABD22142-C542-436C-8644-B8EF9F6DF06D}"/>
            </a:ext>
          </a:extLst>
        </xdr:cNvPr>
        <xdr:cNvCxnSpPr/>
      </xdr:nvCxnSpPr>
      <xdr:spPr>
        <a:xfrm flipV="1">
          <a:off x="16318864" y="13466718"/>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4218DBA1-6FFE-448E-B4EE-482BBD42A63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86DC621E-59B4-4441-BA76-10F59A96551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40295</xdr:rowOff>
    </xdr:from>
    <xdr:ext cx="405111" cy="259045"/>
    <xdr:sp macro="" textlink="">
      <xdr:nvSpPr>
        <xdr:cNvPr id="651" name="【児童館】&#10;有形固定資産減価償却率最大値テキスト">
          <a:extLst>
            <a:ext uri="{FF2B5EF4-FFF2-40B4-BE49-F238E27FC236}">
              <a16:creationId xmlns:a16="http://schemas.microsoft.com/office/drawing/2014/main" id="{2630EE69-3085-40DB-96F4-5FDDE763FF67}"/>
            </a:ext>
          </a:extLst>
        </xdr:cNvPr>
        <xdr:cNvSpPr txBox="1"/>
      </xdr:nvSpPr>
      <xdr:spPr>
        <a:xfrm>
          <a:off x="16357600" y="13241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93618</xdr:rowOff>
    </xdr:from>
    <xdr:to>
      <xdr:col>86</xdr:col>
      <xdr:colOff>25400</xdr:colOff>
      <xdr:row>78</xdr:row>
      <xdr:rowOff>93618</xdr:rowOff>
    </xdr:to>
    <xdr:cxnSp macro="">
      <xdr:nvCxnSpPr>
        <xdr:cNvPr id="652" name="直線コネクタ 651">
          <a:extLst>
            <a:ext uri="{FF2B5EF4-FFF2-40B4-BE49-F238E27FC236}">
              <a16:creationId xmlns:a16="http://schemas.microsoft.com/office/drawing/2014/main" id="{CD3A4FC4-6CEC-48DE-92A9-A77064C57042}"/>
            </a:ext>
          </a:extLst>
        </xdr:cNvPr>
        <xdr:cNvCxnSpPr/>
      </xdr:nvCxnSpPr>
      <xdr:spPr>
        <a:xfrm>
          <a:off x="16230600" y="1346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130646</xdr:rowOff>
    </xdr:from>
    <xdr:ext cx="405111" cy="259045"/>
    <xdr:sp macro="" textlink="">
      <xdr:nvSpPr>
        <xdr:cNvPr id="653" name="【児童館】&#10;有形固定資産減価償却率平均値テキスト">
          <a:extLst>
            <a:ext uri="{FF2B5EF4-FFF2-40B4-BE49-F238E27FC236}">
              <a16:creationId xmlns:a16="http://schemas.microsoft.com/office/drawing/2014/main" id="{0CE1B3EB-CC90-46F1-A1B2-C6D170D6F536}"/>
            </a:ext>
          </a:extLst>
        </xdr:cNvPr>
        <xdr:cNvSpPr txBox="1"/>
      </xdr:nvSpPr>
      <xdr:spPr>
        <a:xfrm>
          <a:off x="16357600" y="14360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152219</xdr:rowOff>
    </xdr:from>
    <xdr:to>
      <xdr:col>85</xdr:col>
      <xdr:colOff>177800</xdr:colOff>
      <xdr:row>84</xdr:row>
      <xdr:rowOff>82369</xdr:rowOff>
    </xdr:to>
    <xdr:sp macro="" textlink="">
      <xdr:nvSpPr>
        <xdr:cNvPr id="654" name="フローチャート: 判断 653">
          <a:extLst>
            <a:ext uri="{FF2B5EF4-FFF2-40B4-BE49-F238E27FC236}">
              <a16:creationId xmlns:a16="http://schemas.microsoft.com/office/drawing/2014/main" id="{B374642E-A8C4-41FE-B623-746CF82B2EE4}"/>
            </a:ext>
          </a:extLst>
        </xdr:cNvPr>
        <xdr:cNvSpPr/>
      </xdr:nvSpPr>
      <xdr:spPr>
        <a:xfrm>
          <a:off x="162687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148952</xdr:rowOff>
    </xdr:from>
    <xdr:to>
      <xdr:col>81</xdr:col>
      <xdr:colOff>101600</xdr:colOff>
      <xdr:row>84</xdr:row>
      <xdr:rowOff>79102</xdr:rowOff>
    </xdr:to>
    <xdr:sp macro="" textlink="">
      <xdr:nvSpPr>
        <xdr:cNvPr id="655" name="フローチャート: 判断 654">
          <a:extLst>
            <a:ext uri="{FF2B5EF4-FFF2-40B4-BE49-F238E27FC236}">
              <a16:creationId xmlns:a16="http://schemas.microsoft.com/office/drawing/2014/main" id="{C2BD2885-C7A1-406C-B6F8-FD0E0F019D57}"/>
            </a:ext>
          </a:extLst>
        </xdr:cNvPr>
        <xdr:cNvSpPr/>
      </xdr:nvSpPr>
      <xdr:spPr>
        <a:xfrm>
          <a:off x="15430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6894</xdr:rowOff>
    </xdr:from>
    <xdr:to>
      <xdr:col>76</xdr:col>
      <xdr:colOff>165100</xdr:colOff>
      <xdr:row>84</xdr:row>
      <xdr:rowOff>108494</xdr:rowOff>
    </xdr:to>
    <xdr:sp macro="" textlink="">
      <xdr:nvSpPr>
        <xdr:cNvPr id="656" name="フローチャート: 判断 655">
          <a:extLst>
            <a:ext uri="{FF2B5EF4-FFF2-40B4-BE49-F238E27FC236}">
              <a16:creationId xmlns:a16="http://schemas.microsoft.com/office/drawing/2014/main" id="{FFC0F62E-8EE6-4F43-9F3B-4ED4230A88B5}"/>
            </a:ext>
          </a:extLst>
        </xdr:cNvPr>
        <xdr:cNvSpPr/>
      </xdr:nvSpPr>
      <xdr:spPr>
        <a:xfrm>
          <a:off x="14541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155484</xdr:rowOff>
    </xdr:from>
    <xdr:to>
      <xdr:col>72</xdr:col>
      <xdr:colOff>38100</xdr:colOff>
      <xdr:row>84</xdr:row>
      <xdr:rowOff>85634</xdr:rowOff>
    </xdr:to>
    <xdr:sp macro="" textlink="">
      <xdr:nvSpPr>
        <xdr:cNvPr id="657" name="フローチャート: 判断 656">
          <a:extLst>
            <a:ext uri="{FF2B5EF4-FFF2-40B4-BE49-F238E27FC236}">
              <a16:creationId xmlns:a16="http://schemas.microsoft.com/office/drawing/2014/main" id="{6D0B66E8-C482-4E2C-864A-D4AC791BC40F}"/>
            </a:ext>
          </a:extLst>
        </xdr:cNvPr>
        <xdr:cNvSpPr/>
      </xdr:nvSpPr>
      <xdr:spPr>
        <a:xfrm>
          <a:off x="13652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44450</xdr:rowOff>
    </xdr:from>
    <xdr:to>
      <xdr:col>67</xdr:col>
      <xdr:colOff>101600</xdr:colOff>
      <xdr:row>83</xdr:row>
      <xdr:rowOff>146050</xdr:rowOff>
    </xdr:to>
    <xdr:sp macro="" textlink="">
      <xdr:nvSpPr>
        <xdr:cNvPr id="658" name="フローチャート: 判断 657">
          <a:extLst>
            <a:ext uri="{FF2B5EF4-FFF2-40B4-BE49-F238E27FC236}">
              <a16:creationId xmlns:a16="http://schemas.microsoft.com/office/drawing/2014/main" id="{540A75C7-733E-43D7-A034-92004995F9FC}"/>
            </a:ext>
          </a:extLst>
        </xdr:cNvPr>
        <xdr:cNvSpPr/>
      </xdr:nvSpPr>
      <xdr:spPr>
        <a:xfrm>
          <a:off x="1276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1560187E-0A21-4595-8D63-DD4874DC4DC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A89B8369-8248-4DA3-AC9D-CC2AFE43BE5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3909D009-710A-4C04-BCF8-1BEA4F80DA2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A14E537E-9235-4BA7-B23D-FCBEB04F3A2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F65532D4-D6DF-4716-8177-FC1DF952083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664" name="楕円 663">
          <a:extLst>
            <a:ext uri="{FF2B5EF4-FFF2-40B4-BE49-F238E27FC236}">
              <a16:creationId xmlns:a16="http://schemas.microsoft.com/office/drawing/2014/main" id="{9AA6A17A-A67F-4353-BBB8-BFE3AFAEF662}"/>
            </a:ext>
          </a:extLst>
        </xdr:cNvPr>
        <xdr:cNvSpPr/>
      </xdr:nvSpPr>
      <xdr:spPr>
        <a:xfrm>
          <a:off x="162687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3646</xdr:rowOff>
    </xdr:from>
    <xdr:ext cx="405111" cy="259045"/>
    <xdr:sp macro="" textlink="">
      <xdr:nvSpPr>
        <xdr:cNvPr id="665" name="【児童館】&#10;有形固定資産減価償却率該当値テキスト">
          <a:extLst>
            <a:ext uri="{FF2B5EF4-FFF2-40B4-BE49-F238E27FC236}">
              <a16:creationId xmlns:a16="http://schemas.microsoft.com/office/drawing/2014/main" id="{04FFE767-6FA6-4031-AE7C-12538E279CA4}"/>
            </a:ext>
          </a:extLst>
        </xdr:cNvPr>
        <xdr:cNvSpPr txBox="1"/>
      </xdr:nvSpPr>
      <xdr:spPr>
        <a:xfrm>
          <a:off x="16357600" y="14062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122827</xdr:rowOff>
    </xdr:from>
    <xdr:to>
      <xdr:col>81</xdr:col>
      <xdr:colOff>101600</xdr:colOff>
      <xdr:row>83</xdr:row>
      <xdr:rowOff>52977</xdr:rowOff>
    </xdr:to>
    <xdr:sp macro="" textlink="">
      <xdr:nvSpPr>
        <xdr:cNvPr id="666" name="楕円 665">
          <a:extLst>
            <a:ext uri="{FF2B5EF4-FFF2-40B4-BE49-F238E27FC236}">
              <a16:creationId xmlns:a16="http://schemas.microsoft.com/office/drawing/2014/main" id="{73F943EA-8549-4CB4-B93A-5A8AB328379E}"/>
            </a:ext>
          </a:extLst>
        </xdr:cNvPr>
        <xdr:cNvSpPr/>
      </xdr:nvSpPr>
      <xdr:spPr>
        <a:xfrm>
          <a:off x="15430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2177</xdr:rowOff>
    </xdr:from>
    <xdr:to>
      <xdr:col>85</xdr:col>
      <xdr:colOff>127000</xdr:colOff>
      <xdr:row>83</xdr:row>
      <xdr:rowOff>31569</xdr:rowOff>
    </xdr:to>
    <xdr:cxnSp macro="">
      <xdr:nvCxnSpPr>
        <xdr:cNvPr id="667" name="直線コネクタ 666">
          <a:extLst>
            <a:ext uri="{FF2B5EF4-FFF2-40B4-BE49-F238E27FC236}">
              <a16:creationId xmlns:a16="http://schemas.microsoft.com/office/drawing/2014/main" id="{89DB573C-9E67-4489-B73C-69477AC0DBAE}"/>
            </a:ext>
          </a:extLst>
        </xdr:cNvPr>
        <xdr:cNvCxnSpPr/>
      </xdr:nvCxnSpPr>
      <xdr:spPr>
        <a:xfrm>
          <a:off x="15481300" y="1423252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101600</xdr:rowOff>
    </xdr:from>
    <xdr:to>
      <xdr:col>76</xdr:col>
      <xdr:colOff>165100</xdr:colOff>
      <xdr:row>83</xdr:row>
      <xdr:rowOff>31750</xdr:rowOff>
    </xdr:to>
    <xdr:sp macro="" textlink="">
      <xdr:nvSpPr>
        <xdr:cNvPr id="668" name="楕円 667">
          <a:extLst>
            <a:ext uri="{FF2B5EF4-FFF2-40B4-BE49-F238E27FC236}">
              <a16:creationId xmlns:a16="http://schemas.microsoft.com/office/drawing/2014/main" id="{25DF3FDB-552A-437E-B5E0-C1FA263223C9}"/>
            </a:ext>
          </a:extLst>
        </xdr:cNvPr>
        <xdr:cNvSpPr/>
      </xdr:nvSpPr>
      <xdr:spPr>
        <a:xfrm>
          <a:off x="14541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152400</xdr:rowOff>
    </xdr:from>
    <xdr:to>
      <xdr:col>81</xdr:col>
      <xdr:colOff>50800</xdr:colOff>
      <xdr:row>83</xdr:row>
      <xdr:rowOff>2177</xdr:rowOff>
    </xdr:to>
    <xdr:cxnSp macro="">
      <xdr:nvCxnSpPr>
        <xdr:cNvPr id="669" name="直線コネクタ 668">
          <a:extLst>
            <a:ext uri="{FF2B5EF4-FFF2-40B4-BE49-F238E27FC236}">
              <a16:creationId xmlns:a16="http://schemas.microsoft.com/office/drawing/2014/main" id="{78128EC4-32A0-455B-AC86-C869BCCDB300}"/>
            </a:ext>
          </a:extLst>
        </xdr:cNvPr>
        <xdr:cNvCxnSpPr/>
      </xdr:nvCxnSpPr>
      <xdr:spPr>
        <a:xfrm>
          <a:off x="14592300" y="1421130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52614</xdr:rowOff>
    </xdr:from>
    <xdr:to>
      <xdr:col>72</xdr:col>
      <xdr:colOff>38100</xdr:colOff>
      <xdr:row>82</xdr:row>
      <xdr:rowOff>154214</xdr:rowOff>
    </xdr:to>
    <xdr:sp macro="" textlink="">
      <xdr:nvSpPr>
        <xdr:cNvPr id="670" name="楕円 669">
          <a:extLst>
            <a:ext uri="{FF2B5EF4-FFF2-40B4-BE49-F238E27FC236}">
              <a16:creationId xmlns:a16="http://schemas.microsoft.com/office/drawing/2014/main" id="{BB37C99A-521D-4D57-A6CE-1B2419B11BC4}"/>
            </a:ext>
          </a:extLst>
        </xdr:cNvPr>
        <xdr:cNvSpPr/>
      </xdr:nvSpPr>
      <xdr:spPr>
        <a:xfrm>
          <a:off x="13652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103414</xdr:rowOff>
    </xdr:from>
    <xdr:to>
      <xdr:col>76</xdr:col>
      <xdr:colOff>114300</xdr:colOff>
      <xdr:row>82</xdr:row>
      <xdr:rowOff>152400</xdr:rowOff>
    </xdr:to>
    <xdr:cxnSp macro="">
      <xdr:nvCxnSpPr>
        <xdr:cNvPr id="671" name="直線コネクタ 670">
          <a:extLst>
            <a:ext uri="{FF2B5EF4-FFF2-40B4-BE49-F238E27FC236}">
              <a16:creationId xmlns:a16="http://schemas.microsoft.com/office/drawing/2014/main" id="{F5E87BC8-6FD5-41CD-9CE9-1DDDA5845421}"/>
            </a:ext>
          </a:extLst>
        </xdr:cNvPr>
        <xdr:cNvCxnSpPr/>
      </xdr:nvCxnSpPr>
      <xdr:spPr>
        <a:xfrm>
          <a:off x="13703300" y="141623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3629</xdr:rowOff>
    </xdr:from>
    <xdr:to>
      <xdr:col>67</xdr:col>
      <xdr:colOff>101600</xdr:colOff>
      <xdr:row>82</xdr:row>
      <xdr:rowOff>105229</xdr:rowOff>
    </xdr:to>
    <xdr:sp macro="" textlink="">
      <xdr:nvSpPr>
        <xdr:cNvPr id="672" name="楕円 671">
          <a:extLst>
            <a:ext uri="{FF2B5EF4-FFF2-40B4-BE49-F238E27FC236}">
              <a16:creationId xmlns:a16="http://schemas.microsoft.com/office/drawing/2014/main" id="{EF7C0275-D5E5-4D1E-81C0-8BF7B4DED0D8}"/>
            </a:ext>
          </a:extLst>
        </xdr:cNvPr>
        <xdr:cNvSpPr/>
      </xdr:nvSpPr>
      <xdr:spPr>
        <a:xfrm>
          <a:off x="12763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54429</xdr:rowOff>
    </xdr:from>
    <xdr:to>
      <xdr:col>71</xdr:col>
      <xdr:colOff>177800</xdr:colOff>
      <xdr:row>82</xdr:row>
      <xdr:rowOff>103414</xdr:rowOff>
    </xdr:to>
    <xdr:cxnSp macro="">
      <xdr:nvCxnSpPr>
        <xdr:cNvPr id="673" name="直線コネクタ 672">
          <a:extLst>
            <a:ext uri="{FF2B5EF4-FFF2-40B4-BE49-F238E27FC236}">
              <a16:creationId xmlns:a16="http://schemas.microsoft.com/office/drawing/2014/main" id="{A7CA9440-1B27-408B-9744-6B97E77A6E29}"/>
            </a:ext>
          </a:extLst>
        </xdr:cNvPr>
        <xdr:cNvCxnSpPr/>
      </xdr:nvCxnSpPr>
      <xdr:spPr>
        <a:xfrm>
          <a:off x="12814300" y="141133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70229</xdr:rowOff>
    </xdr:from>
    <xdr:ext cx="405111" cy="259045"/>
    <xdr:sp macro="" textlink="">
      <xdr:nvSpPr>
        <xdr:cNvPr id="674" name="n_1aveValue【児童館】&#10;有形固定資産減価償却率">
          <a:extLst>
            <a:ext uri="{FF2B5EF4-FFF2-40B4-BE49-F238E27FC236}">
              <a16:creationId xmlns:a16="http://schemas.microsoft.com/office/drawing/2014/main" id="{686F3C81-9DA3-4653-95EF-9428317F2EA8}"/>
            </a:ext>
          </a:extLst>
        </xdr:cNvPr>
        <xdr:cNvSpPr txBox="1"/>
      </xdr:nvSpPr>
      <xdr:spPr>
        <a:xfrm>
          <a:off x="152660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99621</xdr:rowOff>
    </xdr:from>
    <xdr:ext cx="405111" cy="259045"/>
    <xdr:sp macro="" textlink="">
      <xdr:nvSpPr>
        <xdr:cNvPr id="675" name="n_2aveValue【児童館】&#10;有形固定資産減価償却率">
          <a:extLst>
            <a:ext uri="{FF2B5EF4-FFF2-40B4-BE49-F238E27FC236}">
              <a16:creationId xmlns:a16="http://schemas.microsoft.com/office/drawing/2014/main" id="{4CCC7F95-7372-4E9F-AE49-F5E05DB1DDA2}"/>
            </a:ext>
          </a:extLst>
        </xdr:cNvPr>
        <xdr:cNvSpPr txBox="1"/>
      </xdr:nvSpPr>
      <xdr:spPr>
        <a:xfrm>
          <a:off x="14389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76761</xdr:rowOff>
    </xdr:from>
    <xdr:ext cx="405111" cy="259045"/>
    <xdr:sp macro="" textlink="">
      <xdr:nvSpPr>
        <xdr:cNvPr id="676" name="n_3aveValue【児童館】&#10;有形固定資産減価償却率">
          <a:extLst>
            <a:ext uri="{FF2B5EF4-FFF2-40B4-BE49-F238E27FC236}">
              <a16:creationId xmlns:a16="http://schemas.microsoft.com/office/drawing/2014/main" id="{79127746-26F3-478E-A1D8-843F9861BE6E}"/>
            </a:ext>
          </a:extLst>
        </xdr:cNvPr>
        <xdr:cNvSpPr txBox="1"/>
      </xdr:nvSpPr>
      <xdr:spPr>
        <a:xfrm>
          <a:off x="135007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137177</xdr:rowOff>
    </xdr:from>
    <xdr:ext cx="405111" cy="259045"/>
    <xdr:sp macro="" textlink="">
      <xdr:nvSpPr>
        <xdr:cNvPr id="677" name="n_4aveValue【児童館】&#10;有形固定資産減価償却率">
          <a:extLst>
            <a:ext uri="{FF2B5EF4-FFF2-40B4-BE49-F238E27FC236}">
              <a16:creationId xmlns:a16="http://schemas.microsoft.com/office/drawing/2014/main" id="{30DB11FD-D4FF-4150-84C2-DE79A4887074}"/>
            </a:ext>
          </a:extLst>
        </xdr:cNvPr>
        <xdr:cNvSpPr txBox="1"/>
      </xdr:nvSpPr>
      <xdr:spPr>
        <a:xfrm>
          <a:off x="12611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69504</xdr:rowOff>
    </xdr:from>
    <xdr:ext cx="405111" cy="259045"/>
    <xdr:sp macro="" textlink="">
      <xdr:nvSpPr>
        <xdr:cNvPr id="678" name="n_1mainValue【児童館】&#10;有形固定資産減価償却率">
          <a:extLst>
            <a:ext uri="{FF2B5EF4-FFF2-40B4-BE49-F238E27FC236}">
              <a16:creationId xmlns:a16="http://schemas.microsoft.com/office/drawing/2014/main" id="{31C89130-3AF5-442C-AC81-082BBF8AD7DF}"/>
            </a:ext>
          </a:extLst>
        </xdr:cNvPr>
        <xdr:cNvSpPr txBox="1"/>
      </xdr:nvSpPr>
      <xdr:spPr>
        <a:xfrm>
          <a:off x="152660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48277</xdr:rowOff>
    </xdr:from>
    <xdr:ext cx="405111" cy="259045"/>
    <xdr:sp macro="" textlink="">
      <xdr:nvSpPr>
        <xdr:cNvPr id="679" name="n_2mainValue【児童館】&#10;有形固定資産減価償却率">
          <a:extLst>
            <a:ext uri="{FF2B5EF4-FFF2-40B4-BE49-F238E27FC236}">
              <a16:creationId xmlns:a16="http://schemas.microsoft.com/office/drawing/2014/main" id="{4BA16D2D-F90A-47A9-91BF-E0B43C5F0D26}"/>
            </a:ext>
          </a:extLst>
        </xdr:cNvPr>
        <xdr:cNvSpPr txBox="1"/>
      </xdr:nvSpPr>
      <xdr:spPr>
        <a:xfrm>
          <a:off x="14389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680" name="n_3mainValue【児童館】&#10;有形固定資産減価償却率">
          <a:extLst>
            <a:ext uri="{FF2B5EF4-FFF2-40B4-BE49-F238E27FC236}">
              <a16:creationId xmlns:a16="http://schemas.microsoft.com/office/drawing/2014/main" id="{C44EC446-7177-4792-8B9A-5A520D4D526D}"/>
            </a:ext>
          </a:extLst>
        </xdr:cNvPr>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681" name="n_4mainValue【児童館】&#10;有形固定資産減価償却率">
          <a:extLst>
            <a:ext uri="{FF2B5EF4-FFF2-40B4-BE49-F238E27FC236}">
              <a16:creationId xmlns:a16="http://schemas.microsoft.com/office/drawing/2014/main" id="{0A2F2EAC-E34E-4E54-A957-4D3597FB91F9}"/>
            </a:ext>
          </a:extLst>
        </xdr:cNvPr>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D1494053-E212-41C4-87F4-2B6B6B1F86D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F658BFC9-2570-4EFA-A221-1F00BC5F3BD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2E0EF313-ED00-425A-AB33-7902EE3ADE7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7FB79907-87C2-41A7-B25F-1FEE29B6854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CA7B77CA-BE30-42D7-8DD4-738B5DC5C1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9445C790-F9A6-4C1B-882B-618E9986091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F78CCB84-ECB3-4839-BA6F-2986104B52E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B555817-A60C-4A92-8F6F-B93343C20D0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DFA76C7A-BDD9-48E6-9F60-8A693BC9FDC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CB65B6F0-851C-41C2-A9FE-C8DD74CE033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DAF48E6E-5CDF-4983-B8CA-3A0CDDF74AC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2610AB30-4923-4C58-B493-489AF398851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21F23BE5-FD94-4E86-B028-7A42B471FE7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3E2E257B-3CCB-4899-8E6F-4B5310B67FF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B1D31DA2-87FD-4FB3-9A1F-32B9596C430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C82DD40E-6784-41CF-89C1-85178FE5F49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E49B2938-0290-4BF1-9FA4-F556E0EC242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A0173046-FBB7-4869-A29C-5D68C107286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B5DBF65A-81CC-4128-91C7-72DD44BF338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3FD18881-EBBC-47CF-AC16-72226A07DDC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9DBE2A43-1D9F-49E4-B78E-C6923FFE826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703" name="直線コネクタ 702">
          <a:extLst>
            <a:ext uri="{FF2B5EF4-FFF2-40B4-BE49-F238E27FC236}">
              <a16:creationId xmlns:a16="http://schemas.microsoft.com/office/drawing/2014/main" id="{FC72EEFC-C0E6-4FE2-81F6-8E359693FDFA}"/>
            </a:ext>
          </a:extLst>
        </xdr:cNvPr>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4" name="【児童館】&#10;一人当たり面積最小値テキスト">
          <a:extLst>
            <a:ext uri="{FF2B5EF4-FFF2-40B4-BE49-F238E27FC236}">
              <a16:creationId xmlns:a16="http://schemas.microsoft.com/office/drawing/2014/main" id="{43E8229C-6DC2-4220-A861-060BDCC8C816}"/>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5" name="直線コネクタ 704">
          <a:extLst>
            <a:ext uri="{FF2B5EF4-FFF2-40B4-BE49-F238E27FC236}">
              <a16:creationId xmlns:a16="http://schemas.microsoft.com/office/drawing/2014/main" id="{34D639EA-4B64-491C-BE31-47504821DA52}"/>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706" name="【児童館】&#10;一人当たり面積最大値テキスト">
          <a:extLst>
            <a:ext uri="{FF2B5EF4-FFF2-40B4-BE49-F238E27FC236}">
              <a16:creationId xmlns:a16="http://schemas.microsoft.com/office/drawing/2014/main" id="{27FE5BE7-6850-44AC-B8A7-4CB0A8B8F737}"/>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707" name="直線コネクタ 706">
          <a:extLst>
            <a:ext uri="{FF2B5EF4-FFF2-40B4-BE49-F238E27FC236}">
              <a16:creationId xmlns:a16="http://schemas.microsoft.com/office/drawing/2014/main" id="{8AD6B926-B9F4-4548-A3F7-EDAAC2C14E3E}"/>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708" name="【児童館】&#10;一人当たり面積平均値テキスト">
          <a:extLst>
            <a:ext uri="{FF2B5EF4-FFF2-40B4-BE49-F238E27FC236}">
              <a16:creationId xmlns:a16="http://schemas.microsoft.com/office/drawing/2014/main" id="{EC86B566-214C-4080-9562-2202C20525A1}"/>
            </a:ext>
          </a:extLst>
        </xdr:cNvPr>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09" name="フローチャート: 判断 708">
          <a:extLst>
            <a:ext uri="{FF2B5EF4-FFF2-40B4-BE49-F238E27FC236}">
              <a16:creationId xmlns:a16="http://schemas.microsoft.com/office/drawing/2014/main" id="{3C84915E-44BD-4EF0-8752-64243230F72E}"/>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710" name="フローチャート: 判断 709">
          <a:extLst>
            <a:ext uri="{FF2B5EF4-FFF2-40B4-BE49-F238E27FC236}">
              <a16:creationId xmlns:a16="http://schemas.microsoft.com/office/drawing/2014/main" id="{39F48A92-610A-4EE1-A200-FDB4A7081617}"/>
            </a:ext>
          </a:extLst>
        </xdr:cNvPr>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711" name="フローチャート: 判断 710">
          <a:extLst>
            <a:ext uri="{FF2B5EF4-FFF2-40B4-BE49-F238E27FC236}">
              <a16:creationId xmlns:a16="http://schemas.microsoft.com/office/drawing/2014/main" id="{CFCD8F43-0B90-4E8C-AF9D-667FE5CAACA1}"/>
            </a:ext>
          </a:extLst>
        </xdr:cNvPr>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2" name="フローチャート: 判断 711">
          <a:extLst>
            <a:ext uri="{FF2B5EF4-FFF2-40B4-BE49-F238E27FC236}">
              <a16:creationId xmlns:a16="http://schemas.microsoft.com/office/drawing/2014/main" id="{81F0151F-0E98-4BFA-9DE2-CEF4896F6928}"/>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145035</xdr:rowOff>
    </xdr:from>
    <xdr:to>
      <xdr:col>98</xdr:col>
      <xdr:colOff>38100</xdr:colOff>
      <xdr:row>84</xdr:row>
      <xdr:rowOff>75185</xdr:rowOff>
    </xdr:to>
    <xdr:sp macro="" textlink="">
      <xdr:nvSpPr>
        <xdr:cNvPr id="713" name="フローチャート: 判断 712">
          <a:extLst>
            <a:ext uri="{FF2B5EF4-FFF2-40B4-BE49-F238E27FC236}">
              <a16:creationId xmlns:a16="http://schemas.microsoft.com/office/drawing/2014/main" id="{44799AA0-22CC-40B5-941D-C1E04A41CC40}"/>
            </a:ext>
          </a:extLst>
        </xdr:cNvPr>
        <xdr:cNvSpPr/>
      </xdr:nvSpPr>
      <xdr:spPr>
        <a:xfrm>
          <a:off x="18605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1D55B4A5-D7E5-48C1-88A2-C4EE5894FA9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C1484445-AF09-4132-BFE4-995E6E7BE59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9F9F9D2E-0311-4385-AEBD-38D1E8C1BA0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344E4131-516D-4130-A9E8-CE579F331FB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F1B608EC-E644-44F8-94C5-43383942711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719" name="楕円 718">
          <a:extLst>
            <a:ext uri="{FF2B5EF4-FFF2-40B4-BE49-F238E27FC236}">
              <a16:creationId xmlns:a16="http://schemas.microsoft.com/office/drawing/2014/main" id="{477872F8-ED52-40AA-A504-AD0B79E6D6AA}"/>
            </a:ext>
          </a:extLst>
        </xdr:cNvPr>
        <xdr:cNvSpPr/>
      </xdr:nvSpPr>
      <xdr:spPr>
        <a:xfrm>
          <a:off x="22110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89171</xdr:rowOff>
    </xdr:from>
    <xdr:ext cx="469744" cy="259045"/>
    <xdr:sp macro="" textlink="">
      <xdr:nvSpPr>
        <xdr:cNvPr id="720" name="【児童館】&#10;一人当たり面積該当値テキスト">
          <a:extLst>
            <a:ext uri="{FF2B5EF4-FFF2-40B4-BE49-F238E27FC236}">
              <a16:creationId xmlns:a16="http://schemas.microsoft.com/office/drawing/2014/main" id="{18504A10-5C22-435D-9B40-667FB385A538}"/>
            </a:ext>
          </a:extLst>
        </xdr:cNvPr>
        <xdr:cNvSpPr txBox="1"/>
      </xdr:nvSpPr>
      <xdr:spPr>
        <a:xfrm>
          <a:off x="22199600"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115315</xdr:rowOff>
    </xdr:from>
    <xdr:to>
      <xdr:col>112</xdr:col>
      <xdr:colOff>38100</xdr:colOff>
      <xdr:row>85</xdr:row>
      <xdr:rowOff>45465</xdr:rowOff>
    </xdr:to>
    <xdr:sp macro="" textlink="">
      <xdr:nvSpPr>
        <xdr:cNvPr id="721" name="楕円 720">
          <a:extLst>
            <a:ext uri="{FF2B5EF4-FFF2-40B4-BE49-F238E27FC236}">
              <a16:creationId xmlns:a16="http://schemas.microsoft.com/office/drawing/2014/main" id="{3A01B3C9-042C-4735-B2B1-A2712F361DF9}"/>
            </a:ext>
          </a:extLst>
        </xdr:cNvPr>
        <xdr:cNvSpPr/>
      </xdr:nvSpPr>
      <xdr:spPr>
        <a:xfrm>
          <a:off x="21272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161544</xdr:rowOff>
    </xdr:from>
    <xdr:to>
      <xdr:col>116</xdr:col>
      <xdr:colOff>63500</xdr:colOff>
      <xdr:row>84</xdr:row>
      <xdr:rowOff>166115</xdr:rowOff>
    </xdr:to>
    <xdr:cxnSp macro="">
      <xdr:nvCxnSpPr>
        <xdr:cNvPr id="722" name="直線コネクタ 721">
          <a:extLst>
            <a:ext uri="{FF2B5EF4-FFF2-40B4-BE49-F238E27FC236}">
              <a16:creationId xmlns:a16="http://schemas.microsoft.com/office/drawing/2014/main" id="{EA65BB61-2CC8-4122-9F03-282E7B81D92F}"/>
            </a:ext>
          </a:extLst>
        </xdr:cNvPr>
        <xdr:cNvCxnSpPr/>
      </xdr:nvCxnSpPr>
      <xdr:spPr>
        <a:xfrm flipV="1">
          <a:off x="21323300" y="145633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119887</xdr:rowOff>
    </xdr:from>
    <xdr:to>
      <xdr:col>107</xdr:col>
      <xdr:colOff>101600</xdr:colOff>
      <xdr:row>85</xdr:row>
      <xdr:rowOff>50037</xdr:rowOff>
    </xdr:to>
    <xdr:sp macro="" textlink="">
      <xdr:nvSpPr>
        <xdr:cNvPr id="723" name="楕円 722">
          <a:extLst>
            <a:ext uri="{FF2B5EF4-FFF2-40B4-BE49-F238E27FC236}">
              <a16:creationId xmlns:a16="http://schemas.microsoft.com/office/drawing/2014/main" id="{81FAB28D-E4A2-4B88-98C9-9C74D8F08F89}"/>
            </a:ext>
          </a:extLst>
        </xdr:cNvPr>
        <xdr:cNvSpPr/>
      </xdr:nvSpPr>
      <xdr:spPr>
        <a:xfrm>
          <a:off x="20383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166115</xdr:rowOff>
    </xdr:from>
    <xdr:to>
      <xdr:col>111</xdr:col>
      <xdr:colOff>177800</xdr:colOff>
      <xdr:row>84</xdr:row>
      <xdr:rowOff>170687</xdr:rowOff>
    </xdr:to>
    <xdr:cxnSp macro="">
      <xdr:nvCxnSpPr>
        <xdr:cNvPr id="724" name="直線コネクタ 723">
          <a:extLst>
            <a:ext uri="{FF2B5EF4-FFF2-40B4-BE49-F238E27FC236}">
              <a16:creationId xmlns:a16="http://schemas.microsoft.com/office/drawing/2014/main" id="{52403D31-2E92-435E-A2A2-E5A3B8140250}"/>
            </a:ext>
          </a:extLst>
        </xdr:cNvPr>
        <xdr:cNvCxnSpPr/>
      </xdr:nvCxnSpPr>
      <xdr:spPr>
        <a:xfrm flipV="1">
          <a:off x="20434300" y="145679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725" name="楕円 724">
          <a:extLst>
            <a:ext uri="{FF2B5EF4-FFF2-40B4-BE49-F238E27FC236}">
              <a16:creationId xmlns:a16="http://schemas.microsoft.com/office/drawing/2014/main" id="{2DEA6283-8BAA-4217-8FE1-BABBBCA8119B}"/>
            </a:ext>
          </a:extLst>
        </xdr:cNvPr>
        <xdr:cNvSpPr/>
      </xdr:nvSpPr>
      <xdr:spPr>
        <a:xfrm>
          <a:off x="19494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170687</xdr:rowOff>
    </xdr:from>
    <xdr:to>
      <xdr:col>107</xdr:col>
      <xdr:colOff>50800</xdr:colOff>
      <xdr:row>85</xdr:row>
      <xdr:rowOff>3811</xdr:rowOff>
    </xdr:to>
    <xdr:cxnSp macro="">
      <xdr:nvCxnSpPr>
        <xdr:cNvPr id="726" name="直線コネクタ 725">
          <a:extLst>
            <a:ext uri="{FF2B5EF4-FFF2-40B4-BE49-F238E27FC236}">
              <a16:creationId xmlns:a16="http://schemas.microsoft.com/office/drawing/2014/main" id="{514EB69A-3355-4A04-95CC-6F26A9007FC2}"/>
            </a:ext>
          </a:extLst>
        </xdr:cNvPr>
        <xdr:cNvCxnSpPr/>
      </xdr:nvCxnSpPr>
      <xdr:spPr>
        <a:xfrm flipV="1">
          <a:off x="19545300" y="14572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27" name="楕円 726">
          <a:extLst>
            <a:ext uri="{FF2B5EF4-FFF2-40B4-BE49-F238E27FC236}">
              <a16:creationId xmlns:a16="http://schemas.microsoft.com/office/drawing/2014/main" id="{4A502674-44D1-4FAC-BEF3-6F9A3A8AE844}"/>
            </a:ext>
          </a:extLst>
        </xdr:cNvPr>
        <xdr:cNvSpPr/>
      </xdr:nvSpPr>
      <xdr:spPr>
        <a:xfrm>
          <a:off x="18605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3811</xdr:rowOff>
    </xdr:from>
    <xdr:to>
      <xdr:col>102</xdr:col>
      <xdr:colOff>114300</xdr:colOff>
      <xdr:row>85</xdr:row>
      <xdr:rowOff>8382</xdr:rowOff>
    </xdr:to>
    <xdr:cxnSp macro="">
      <xdr:nvCxnSpPr>
        <xdr:cNvPr id="728" name="直線コネクタ 727">
          <a:extLst>
            <a:ext uri="{FF2B5EF4-FFF2-40B4-BE49-F238E27FC236}">
              <a16:creationId xmlns:a16="http://schemas.microsoft.com/office/drawing/2014/main" id="{FDF2CBA4-F0BE-4F2A-9E12-E12D74E2C765}"/>
            </a:ext>
          </a:extLst>
        </xdr:cNvPr>
        <xdr:cNvCxnSpPr/>
      </xdr:nvCxnSpPr>
      <xdr:spPr>
        <a:xfrm flipV="1">
          <a:off x="18656300" y="14577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729" name="n_1aveValue【児童館】&#10;一人当たり面積">
          <a:extLst>
            <a:ext uri="{FF2B5EF4-FFF2-40B4-BE49-F238E27FC236}">
              <a16:creationId xmlns:a16="http://schemas.microsoft.com/office/drawing/2014/main" id="{7045563C-B930-4A21-9FE7-26782B11951A}"/>
            </a:ext>
          </a:extLst>
        </xdr:cNvPr>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64279</xdr:rowOff>
    </xdr:from>
    <xdr:ext cx="469744" cy="259045"/>
    <xdr:sp macro="" textlink="">
      <xdr:nvSpPr>
        <xdr:cNvPr id="730" name="n_2aveValue【児童館】&#10;一人当たり面積">
          <a:extLst>
            <a:ext uri="{FF2B5EF4-FFF2-40B4-BE49-F238E27FC236}">
              <a16:creationId xmlns:a16="http://schemas.microsoft.com/office/drawing/2014/main" id="{8C791E7F-77BD-43B9-AB0D-DAC06B22764D}"/>
            </a:ext>
          </a:extLst>
        </xdr:cNvPr>
        <xdr:cNvSpPr txBox="1"/>
      </xdr:nvSpPr>
      <xdr:spPr>
        <a:xfrm>
          <a:off x="20199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31" name="n_3aveValue【児童館】&#10;一人当たり面積">
          <a:extLst>
            <a:ext uri="{FF2B5EF4-FFF2-40B4-BE49-F238E27FC236}">
              <a16:creationId xmlns:a16="http://schemas.microsoft.com/office/drawing/2014/main" id="{F2E8470A-9E2F-41B3-A73C-70C3786C5D21}"/>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91712</xdr:rowOff>
    </xdr:from>
    <xdr:ext cx="469744" cy="259045"/>
    <xdr:sp macro="" textlink="">
      <xdr:nvSpPr>
        <xdr:cNvPr id="732" name="n_4aveValue【児童館】&#10;一人当たり面積">
          <a:extLst>
            <a:ext uri="{FF2B5EF4-FFF2-40B4-BE49-F238E27FC236}">
              <a16:creationId xmlns:a16="http://schemas.microsoft.com/office/drawing/2014/main" id="{65DA3FFB-94AE-4DC4-B2D0-A8C31F434534}"/>
            </a:ext>
          </a:extLst>
        </xdr:cNvPr>
        <xdr:cNvSpPr txBox="1"/>
      </xdr:nvSpPr>
      <xdr:spPr>
        <a:xfrm>
          <a:off x="18421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36592</xdr:rowOff>
    </xdr:from>
    <xdr:ext cx="469744" cy="259045"/>
    <xdr:sp macro="" textlink="">
      <xdr:nvSpPr>
        <xdr:cNvPr id="733" name="n_1mainValue【児童館】&#10;一人当たり面積">
          <a:extLst>
            <a:ext uri="{FF2B5EF4-FFF2-40B4-BE49-F238E27FC236}">
              <a16:creationId xmlns:a16="http://schemas.microsoft.com/office/drawing/2014/main" id="{2EE1E745-0167-4171-813E-40DCBDCF53E4}"/>
            </a:ext>
          </a:extLst>
        </xdr:cNvPr>
        <xdr:cNvSpPr txBox="1"/>
      </xdr:nvSpPr>
      <xdr:spPr>
        <a:xfrm>
          <a:off x="210757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734" name="n_2mainValue【児童館】&#10;一人当たり面積">
          <a:extLst>
            <a:ext uri="{FF2B5EF4-FFF2-40B4-BE49-F238E27FC236}">
              <a16:creationId xmlns:a16="http://schemas.microsoft.com/office/drawing/2014/main" id="{13768783-775B-4C1A-A882-A696185F6F52}"/>
            </a:ext>
          </a:extLst>
        </xdr:cNvPr>
        <xdr:cNvSpPr txBox="1"/>
      </xdr:nvSpPr>
      <xdr:spPr>
        <a:xfrm>
          <a:off x="20199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45738</xdr:rowOff>
    </xdr:from>
    <xdr:ext cx="469744" cy="259045"/>
    <xdr:sp macro="" textlink="">
      <xdr:nvSpPr>
        <xdr:cNvPr id="735" name="n_3mainValue【児童館】&#10;一人当たり面積">
          <a:extLst>
            <a:ext uri="{FF2B5EF4-FFF2-40B4-BE49-F238E27FC236}">
              <a16:creationId xmlns:a16="http://schemas.microsoft.com/office/drawing/2014/main" id="{7485D778-9282-4FFD-8169-8485CC07FF43}"/>
            </a:ext>
          </a:extLst>
        </xdr:cNvPr>
        <xdr:cNvSpPr txBox="1"/>
      </xdr:nvSpPr>
      <xdr:spPr>
        <a:xfrm>
          <a:off x="19310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50309</xdr:rowOff>
    </xdr:from>
    <xdr:ext cx="469744" cy="259045"/>
    <xdr:sp macro="" textlink="">
      <xdr:nvSpPr>
        <xdr:cNvPr id="736" name="n_4mainValue【児童館】&#10;一人当たり面積">
          <a:extLst>
            <a:ext uri="{FF2B5EF4-FFF2-40B4-BE49-F238E27FC236}">
              <a16:creationId xmlns:a16="http://schemas.microsoft.com/office/drawing/2014/main" id="{1A9E9C27-4E34-4EBB-925C-BE3607CE9F3E}"/>
            </a:ext>
          </a:extLst>
        </xdr:cNvPr>
        <xdr:cNvSpPr txBox="1"/>
      </xdr:nvSpPr>
      <xdr:spPr>
        <a:xfrm>
          <a:off x="18421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6EA213DE-1F5C-49F3-A6CC-70A8B5CA608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13B1DE95-9381-45DE-86C8-6E3FCD2EC5B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20E0FEAC-421D-4723-8338-BA9A2AE04A9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EF23B6F0-1337-4696-8247-A5FB4244A55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B71914DC-6465-406C-8E8F-6AD05A903AA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C01A65-3A33-44DA-8E5B-0C8327D8EEE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E483EEA7-2295-4B78-8D9E-4051ACA5166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1D3147B0-47E7-4CB8-800B-1A763F79D8C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9ADB3D26-CB01-43A5-AB8B-43EDCC6FE4C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B213C082-E48F-4790-A99B-5A84EAA8429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4D13F687-43FC-4810-83C7-3F80AA7255E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E8C7E8A0-BACD-4749-A2A1-253B1E86CED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F4B271F9-6A11-4062-B172-564025BBFFE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EA34E93A-4AF1-4BA3-87A6-BC47AC4EA35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1EDC6AAB-5B01-4944-869C-560CFB52CDF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F139FF56-0CC5-46FB-BEB4-9E6C26240A7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09AE2970-5921-4F71-A6B1-BF30ADE0D88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8767438E-E008-4ACA-A6F8-CD65E578AC2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17EED7AB-BF73-47F0-9865-658AA0DDE1D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27841EFD-869A-4BD9-8EDE-0463953FCFD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B5303D7B-C0C6-4C74-9333-EF4B7B25E03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3DE7A521-A272-4A5E-AA42-69D4596B7F3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BB1E30D4-A2BC-47B3-A938-3FBD48BEA67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46BB37DA-7FEF-4EF6-BE8F-24E59CF950B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24902B30-3D84-4756-905A-EDFD7F16601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762" name="直線コネクタ 761">
          <a:extLst>
            <a:ext uri="{FF2B5EF4-FFF2-40B4-BE49-F238E27FC236}">
              <a16:creationId xmlns:a16="http://schemas.microsoft.com/office/drawing/2014/main" id="{24151145-DC4B-4379-B761-0457CC74CB2D}"/>
            </a:ext>
          </a:extLst>
        </xdr:cNvPr>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3" name="【公民館】&#10;有形固定資産減価償却率最小値テキスト">
          <a:extLst>
            <a:ext uri="{FF2B5EF4-FFF2-40B4-BE49-F238E27FC236}">
              <a16:creationId xmlns:a16="http://schemas.microsoft.com/office/drawing/2014/main" id="{C634E99C-E269-4D8A-96BE-F7B3B70496C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4" name="直線コネクタ 763">
          <a:extLst>
            <a:ext uri="{FF2B5EF4-FFF2-40B4-BE49-F238E27FC236}">
              <a16:creationId xmlns:a16="http://schemas.microsoft.com/office/drawing/2014/main" id="{73AD6E77-809E-4A79-AED2-EFF53C93300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765" name="【公民館】&#10;有形固定資産減価償却率最大値テキスト">
          <a:extLst>
            <a:ext uri="{FF2B5EF4-FFF2-40B4-BE49-F238E27FC236}">
              <a16:creationId xmlns:a16="http://schemas.microsoft.com/office/drawing/2014/main" id="{68DAF274-3B7D-4425-AD60-338CDE70CA8B}"/>
            </a:ext>
          </a:extLst>
        </xdr:cNvPr>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766" name="直線コネクタ 765">
          <a:extLst>
            <a:ext uri="{FF2B5EF4-FFF2-40B4-BE49-F238E27FC236}">
              <a16:creationId xmlns:a16="http://schemas.microsoft.com/office/drawing/2014/main" id="{9DAABCA8-6B76-42A5-8EA5-8ACB25035A3E}"/>
            </a:ext>
          </a:extLst>
        </xdr:cNvPr>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121393</xdr:rowOff>
    </xdr:from>
    <xdr:ext cx="405111" cy="259045"/>
    <xdr:sp macro="" textlink="">
      <xdr:nvSpPr>
        <xdr:cNvPr id="767" name="【公民館】&#10;有形固定資産減価償却率平均値テキスト">
          <a:extLst>
            <a:ext uri="{FF2B5EF4-FFF2-40B4-BE49-F238E27FC236}">
              <a16:creationId xmlns:a16="http://schemas.microsoft.com/office/drawing/2014/main" id="{4C18ACE2-DF5B-4A5A-B060-311D8C08AC35}"/>
            </a:ext>
          </a:extLst>
        </xdr:cNvPr>
        <xdr:cNvSpPr txBox="1"/>
      </xdr:nvSpPr>
      <xdr:spPr>
        <a:xfrm>
          <a:off x="16357600" y="18123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768" name="フローチャート: 判断 767">
          <a:extLst>
            <a:ext uri="{FF2B5EF4-FFF2-40B4-BE49-F238E27FC236}">
              <a16:creationId xmlns:a16="http://schemas.microsoft.com/office/drawing/2014/main" id="{A213E11B-F1FA-4FE5-AFFE-A6823B7AB905}"/>
            </a:ext>
          </a:extLst>
        </xdr:cNvPr>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769" name="フローチャート: 判断 768">
          <a:extLst>
            <a:ext uri="{FF2B5EF4-FFF2-40B4-BE49-F238E27FC236}">
              <a16:creationId xmlns:a16="http://schemas.microsoft.com/office/drawing/2014/main" id="{1F79E6A3-1E60-4A08-8031-1F3C873B02E8}"/>
            </a:ext>
          </a:extLst>
        </xdr:cNvPr>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770" name="フローチャート: 判断 769">
          <a:extLst>
            <a:ext uri="{FF2B5EF4-FFF2-40B4-BE49-F238E27FC236}">
              <a16:creationId xmlns:a16="http://schemas.microsoft.com/office/drawing/2014/main" id="{4C1CEC7C-ED88-4BF7-BA3B-FCB166E12669}"/>
            </a:ext>
          </a:extLst>
        </xdr:cNvPr>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771" name="フローチャート: 判断 770">
          <a:extLst>
            <a:ext uri="{FF2B5EF4-FFF2-40B4-BE49-F238E27FC236}">
              <a16:creationId xmlns:a16="http://schemas.microsoft.com/office/drawing/2014/main" id="{F8F17ABD-8B48-4675-99E2-D66468937DDA}"/>
            </a:ext>
          </a:extLst>
        </xdr:cNvPr>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772" name="フローチャート: 判断 771">
          <a:extLst>
            <a:ext uri="{FF2B5EF4-FFF2-40B4-BE49-F238E27FC236}">
              <a16:creationId xmlns:a16="http://schemas.microsoft.com/office/drawing/2014/main" id="{543127F0-67CC-4C5C-B145-CD62DD06B551}"/>
            </a:ext>
          </a:extLst>
        </xdr:cNvPr>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A030D0B1-CF42-4510-9F7F-EEC9010319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852B56D8-D424-4000-A23E-8FB9095B1B5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242BEFF1-80FF-4EE8-8B71-5B7A59E568E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22F3F935-0B3F-4042-9050-F18B468AB53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C2885C2-3EBA-41CF-8B77-F8F3CAC39AC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110308</xdr:rowOff>
    </xdr:from>
    <xdr:to>
      <xdr:col>85</xdr:col>
      <xdr:colOff>177800</xdr:colOff>
      <xdr:row>105</xdr:row>
      <xdr:rowOff>40458</xdr:rowOff>
    </xdr:to>
    <xdr:sp macro="" textlink="">
      <xdr:nvSpPr>
        <xdr:cNvPr id="778" name="楕円 777">
          <a:extLst>
            <a:ext uri="{FF2B5EF4-FFF2-40B4-BE49-F238E27FC236}">
              <a16:creationId xmlns:a16="http://schemas.microsoft.com/office/drawing/2014/main" id="{B39A7A5C-8457-4175-8C3B-FEC48FAABCEB}"/>
            </a:ext>
          </a:extLst>
        </xdr:cNvPr>
        <xdr:cNvSpPr/>
      </xdr:nvSpPr>
      <xdr:spPr>
        <a:xfrm>
          <a:off x="162687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133185</xdr:rowOff>
    </xdr:from>
    <xdr:ext cx="405111" cy="259045"/>
    <xdr:sp macro="" textlink="">
      <xdr:nvSpPr>
        <xdr:cNvPr id="779" name="【公民館】&#10;有形固定資産減価償却率該当値テキスト">
          <a:extLst>
            <a:ext uri="{FF2B5EF4-FFF2-40B4-BE49-F238E27FC236}">
              <a16:creationId xmlns:a16="http://schemas.microsoft.com/office/drawing/2014/main" id="{F0979458-5E59-45F1-B10C-C8B004F14D0D}"/>
            </a:ext>
          </a:extLst>
        </xdr:cNvPr>
        <xdr:cNvSpPr txBox="1"/>
      </xdr:nvSpPr>
      <xdr:spPr>
        <a:xfrm>
          <a:off x="16357600" y="1779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35198</xdr:rowOff>
    </xdr:from>
    <xdr:to>
      <xdr:col>81</xdr:col>
      <xdr:colOff>101600</xdr:colOff>
      <xdr:row>104</xdr:row>
      <xdr:rowOff>136798</xdr:rowOff>
    </xdr:to>
    <xdr:sp macro="" textlink="">
      <xdr:nvSpPr>
        <xdr:cNvPr id="780" name="楕円 779">
          <a:extLst>
            <a:ext uri="{FF2B5EF4-FFF2-40B4-BE49-F238E27FC236}">
              <a16:creationId xmlns:a16="http://schemas.microsoft.com/office/drawing/2014/main" id="{94F605F6-9D22-4A99-ABEE-F02484CD4FD0}"/>
            </a:ext>
          </a:extLst>
        </xdr:cNvPr>
        <xdr:cNvSpPr/>
      </xdr:nvSpPr>
      <xdr:spPr>
        <a:xfrm>
          <a:off x="15430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85998</xdr:rowOff>
    </xdr:from>
    <xdr:to>
      <xdr:col>85</xdr:col>
      <xdr:colOff>127000</xdr:colOff>
      <xdr:row>104</xdr:row>
      <xdr:rowOff>161108</xdr:rowOff>
    </xdr:to>
    <xdr:cxnSp macro="">
      <xdr:nvCxnSpPr>
        <xdr:cNvPr id="781" name="直線コネクタ 780">
          <a:extLst>
            <a:ext uri="{FF2B5EF4-FFF2-40B4-BE49-F238E27FC236}">
              <a16:creationId xmlns:a16="http://schemas.microsoft.com/office/drawing/2014/main" id="{67AD9365-0DFB-41F1-B805-D4E8AE570EE2}"/>
            </a:ext>
          </a:extLst>
        </xdr:cNvPr>
        <xdr:cNvCxnSpPr/>
      </xdr:nvCxnSpPr>
      <xdr:spPr>
        <a:xfrm>
          <a:off x="15481300" y="17916798"/>
          <a:ext cx="8382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131536</xdr:rowOff>
    </xdr:from>
    <xdr:to>
      <xdr:col>76</xdr:col>
      <xdr:colOff>165100</xdr:colOff>
      <xdr:row>104</xdr:row>
      <xdr:rowOff>61686</xdr:rowOff>
    </xdr:to>
    <xdr:sp macro="" textlink="">
      <xdr:nvSpPr>
        <xdr:cNvPr id="782" name="楕円 781">
          <a:extLst>
            <a:ext uri="{FF2B5EF4-FFF2-40B4-BE49-F238E27FC236}">
              <a16:creationId xmlns:a16="http://schemas.microsoft.com/office/drawing/2014/main" id="{77714142-5F28-451A-8317-56BF8C14DCFD}"/>
            </a:ext>
          </a:extLst>
        </xdr:cNvPr>
        <xdr:cNvSpPr/>
      </xdr:nvSpPr>
      <xdr:spPr>
        <a:xfrm>
          <a:off x="14541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10886</xdr:rowOff>
    </xdr:from>
    <xdr:to>
      <xdr:col>81</xdr:col>
      <xdr:colOff>50800</xdr:colOff>
      <xdr:row>104</xdr:row>
      <xdr:rowOff>85998</xdr:rowOff>
    </xdr:to>
    <xdr:cxnSp macro="">
      <xdr:nvCxnSpPr>
        <xdr:cNvPr id="783" name="直線コネクタ 782">
          <a:extLst>
            <a:ext uri="{FF2B5EF4-FFF2-40B4-BE49-F238E27FC236}">
              <a16:creationId xmlns:a16="http://schemas.microsoft.com/office/drawing/2014/main" id="{0DB50296-05CE-43F2-8E4A-7DF132685677}"/>
            </a:ext>
          </a:extLst>
        </xdr:cNvPr>
        <xdr:cNvCxnSpPr/>
      </xdr:nvCxnSpPr>
      <xdr:spPr>
        <a:xfrm>
          <a:off x="14592300" y="17841686"/>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784" name="楕円 783">
          <a:extLst>
            <a:ext uri="{FF2B5EF4-FFF2-40B4-BE49-F238E27FC236}">
              <a16:creationId xmlns:a16="http://schemas.microsoft.com/office/drawing/2014/main" id="{975DADA0-3A29-469C-9FEF-1B1AD5A3D367}"/>
            </a:ext>
          </a:extLst>
        </xdr:cNvPr>
        <xdr:cNvSpPr/>
      </xdr:nvSpPr>
      <xdr:spPr>
        <a:xfrm>
          <a:off x="13652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7620</xdr:rowOff>
    </xdr:from>
    <xdr:to>
      <xdr:col>76</xdr:col>
      <xdr:colOff>114300</xdr:colOff>
      <xdr:row>104</xdr:row>
      <xdr:rowOff>10886</xdr:rowOff>
    </xdr:to>
    <xdr:cxnSp macro="">
      <xdr:nvCxnSpPr>
        <xdr:cNvPr id="785" name="直線コネクタ 784">
          <a:extLst>
            <a:ext uri="{FF2B5EF4-FFF2-40B4-BE49-F238E27FC236}">
              <a16:creationId xmlns:a16="http://schemas.microsoft.com/office/drawing/2014/main" id="{45EC5830-1D99-4407-8076-572B5A337697}"/>
            </a:ext>
          </a:extLst>
        </xdr:cNvPr>
        <xdr:cNvCxnSpPr/>
      </xdr:nvCxnSpPr>
      <xdr:spPr>
        <a:xfrm>
          <a:off x="13703300" y="17666970"/>
          <a:ext cx="8890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152763</xdr:rowOff>
    </xdr:from>
    <xdr:to>
      <xdr:col>67</xdr:col>
      <xdr:colOff>101600</xdr:colOff>
      <xdr:row>103</xdr:row>
      <xdr:rowOff>82913</xdr:rowOff>
    </xdr:to>
    <xdr:sp macro="" textlink="">
      <xdr:nvSpPr>
        <xdr:cNvPr id="786" name="楕円 785">
          <a:extLst>
            <a:ext uri="{FF2B5EF4-FFF2-40B4-BE49-F238E27FC236}">
              <a16:creationId xmlns:a16="http://schemas.microsoft.com/office/drawing/2014/main" id="{12CC6E72-9228-424D-84A1-E91990E845F2}"/>
            </a:ext>
          </a:extLst>
        </xdr:cNvPr>
        <xdr:cNvSpPr/>
      </xdr:nvSpPr>
      <xdr:spPr>
        <a:xfrm>
          <a:off x="12763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7620</xdr:rowOff>
    </xdr:from>
    <xdr:to>
      <xdr:col>71</xdr:col>
      <xdr:colOff>177800</xdr:colOff>
      <xdr:row>103</xdr:row>
      <xdr:rowOff>32113</xdr:rowOff>
    </xdr:to>
    <xdr:cxnSp macro="">
      <xdr:nvCxnSpPr>
        <xdr:cNvPr id="787" name="直線コネクタ 786">
          <a:extLst>
            <a:ext uri="{FF2B5EF4-FFF2-40B4-BE49-F238E27FC236}">
              <a16:creationId xmlns:a16="http://schemas.microsoft.com/office/drawing/2014/main" id="{8CBF2DE5-7866-4F4E-A3FC-BE4D80C31D51}"/>
            </a:ext>
          </a:extLst>
        </xdr:cNvPr>
        <xdr:cNvCxnSpPr/>
      </xdr:nvCxnSpPr>
      <xdr:spPr>
        <a:xfrm flipV="1">
          <a:off x="12814300" y="1766697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36484</xdr:rowOff>
    </xdr:from>
    <xdr:ext cx="405111" cy="259045"/>
    <xdr:sp macro="" textlink="">
      <xdr:nvSpPr>
        <xdr:cNvPr id="788" name="n_1aveValue【公民館】&#10;有形固定資産減価償却率">
          <a:extLst>
            <a:ext uri="{FF2B5EF4-FFF2-40B4-BE49-F238E27FC236}">
              <a16:creationId xmlns:a16="http://schemas.microsoft.com/office/drawing/2014/main" id="{C2CE508C-8C72-43CC-9B3B-5ED42F64E5E2}"/>
            </a:ext>
          </a:extLst>
        </xdr:cNvPr>
        <xdr:cNvSpPr txBox="1"/>
      </xdr:nvSpPr>
      <xdr:spPr>
        <a:xfrm>
          <a:off x="152660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44648</xdr:rowOff>
    </xdr:from>
    <xdr:ext cx="405111" cy="259045"/>
    <xdr:sp macro="" textlink="">
      <xdr:nvSpPr>
        <xdr:cNvPr id="789" name="n_2aveValue【公民館】&#10;有形固定資産減価償却率">
          <a:extLst>
            <a:ext uri="{FF2B5EF4-FFF2-40B4-BE49-F238E27FC236}">
              <a16:creationId xmlns:a16="http://schemas.microsoft.com/office/drawing/2014/main" id="{CB22D002-839C-46BE-92EC-0BFC0DB99C84}"/>
            </a:ext>
          </a:extLst>
        </xdr:cNvPr>
        <xdr:cNvSpPr txBox="1"/>
      </xdr:nvSpPr>
      <xdr:spPr>
        <a:xfrm>
          <a:off x="14389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31585</xdr:rowOff>
    </xdr:from>
    <xdr:ext cx="405111" cy="259045"/>
    <xdr:sp macro="" textlink="">
      <xdr:nvSpPr>
        <xdr:cNvPr id="790" name="n_3aveValue【公民館】&#10;有形固定資産減価償却率">
          <a:extLst>
            <a:ext uri="{FF2B5EF4-FFF2-40B4-BE49-F238E27FC236}">
              <a16:creationId xmlns:a16="http://schemas.microsoft.com/office/drawing/2014/main" id="{781C7242-45C3-4DF8-A277-D582C2B6591A}"/>
            </a:ext>
          </a:extLst>
        </xdr:cNvPr>
        <xdr:cNvSpPr txBox="1"/>
      </xdr:nvSpPr>
      <xdr:spPr>
        <a:xfrm>
          <a:off x="13500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74040</xdr:rowOff>
    </xdr:from>
    <xdr:ext cx="405111" cy="259045"/>
    <xdr:sp macro="" textlink="">
      <xdr:nvSpPr>
        <xdr:cNvPr id="791" name="n_4aveValue【公民館】&#10;有形固定資産減価償却率">
          <a:extLst>
            <a:ext uri="{FF2B5EF4-FFF2-40B4-BE49-F238E27FC236}">
              <a16:creationId xmlns:a16="http://schemas.microsoft.com/office/drawing/2014/main" id="{0B072618-DCFA-4676-AEA3-0B3276A6603D}"/>
            </a:ext>
          </a:extLst>
        </xdr:cNvPr>
        <xdr:cNvSpPr txBox="1"/>
      </xdr:nvSpPr>
      <xdr:spPr>
        <a:xfrm>
          <a:off x="12611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153325</xdr:rowOff>
    </xdr:from>
    <xdr:ext cx="405111" cy="259045"/>
    <xdr:sp macro="" textlink="">
      <xdr:nvSpPr>
        <xdr:cNvPr id="792" name="n_1mainValue【公民館】&#10;有形固定資産減価償却率">
          <a:extLst>
            <a:ext uri="{FF2B5EF4-FFF2-40B4-BE49-F238E27FC236}">
              <a16:creationId xmlns:a16="http://schemas.microsoft.com/office/drawing/2014/main" id="{85297D97-CCDD-49B6-BB18-4A435659E57E}"/>
            </a:ext>
          </a:extLst>
        </xdr:cNvPr>
        <xdr:cNvSpPr txBox="1"/>
      </xdr:nvSpPr>
      <xdr:spPr>
        <a:xfrm>
          <a:off x="15266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78213</xdr:rowOff>
    </xdr:from>
    <xdr:ext cx="405111" cy="259045"/>
    <xdr:sp macro="" textlink="">
      <xdr:nvSpPr>
        <xdr:cNvPr id="793" name="n_2mainValue【公民館】&#10;有形固定資産減価償却率">
          <a:extLst>
            <a:ext uri="{FF2B5EF4-FFF2-40B4-BE49-F238E27FC236}">
              <a16:creationId xmlns:a16="http://schemas.microsoft.com/office/drawing/2014/main" id="{DE3EA971-F365-45B9-AFD0-8002F524EEAD}"/>
            </a:ext>
          </a:extLst>
        </xdr:cNvPr>
        <xdr:cNvSpPr txBox="1"/>
      </xdr:nvSpPr>
      <xdr:spPr>
        <a:xfrm>
          <a:off x="14389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794" name="n_3mainValue【公民館】&#10;有形固定資産減価償却率">
          <a:extLst>
            <a:ext uri="{FF2B5EF4-FFF2-40B4-BE49-F238E27FC236}">
              <a16:creationId xmlns:a16="http://schemas.microsoft.com/office/drawing/2014/main" id="{00C470B0-7526-4F14-A2AB-9650A186D65B}"/>
            </a:ext>
          </a:extLst>
        </xdr:cNvPr>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99440</xdr:rowOff>
    </xdr:from>
    <xdr:ext cx="405111" cy="259045"/>
    <xdr:sp macro="" textlink="">
      <xdr:nvSpPr>
        <xdr:cNvPr id="795" name="n_4mainValue【公民館】&#10;有形固定資産減価償却率">
          <a:extLst>
            <a:ext uri="{FF2B5EF4-FFF2-40B4-BE49-F238E27FC236}">
              <a16:creationId xmlns:a16="http://schemas.microsoft.com/office/drawing/2014/main" id="{D070AD55-960E-4A5A-B3DD-FAF0A38E91D2}"/>
            </a:ext>
          </a:extLst>
        </xdr:cNvPr>
        <xdr:cNvSpPr txBox="1"/>
      </xdr:nvSpPr>
      <xdr:spPr>
        <a:xfrm>
          <a:off x="12611744" y="1741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E40370BC-AC24-482D-941F-BB283F3A80F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42F6ECC6-C8AF-4C4A-8B9F-EBA5FE59817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3E4EE6A0-7292-45A1-A00F-32D13581BED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7B9AAA25-EBB3-4E68-A223-81C7B22A75D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1372C137-8CDD-4950-894E-691FA69F1F4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5CFD43A2-3CB3-4D27-991A-7B49B6336E4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382080C7-7CD3-4028-91EC-CEF9056DE4A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7DFAD6D1-C143-4C19-BEB8-E59C1F82D56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BE01E146-68C1-484F-B416-71CBB5A7797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9883A2B2-9ACC-43BC-B2D9-81309A7923B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a:extLst>
            <a:ext uri="{FF2B5EF4-FFF2-40B4-BE49-F238E27FC236}">
              <a16:creationId xmlns:a16="http://schemas.microsoft.com/office/drawing/2014/main" id="{104AF5C2-79F1-48BF-8E2F-5A0E04F24D7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696CCF17-8345-45A5-93E2-8CDC297B244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a:extLst>
            <a:ext uri="{FF2B5EF4-FFF2-40B4-BE49-F238E27FC236}">
              <a16:creationId xmlns:a16="http://schemas.microsoft.com/office/drawing/2014/main" id="{81B27059-AD9B-4940-9E56-0D1626E2AE1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a:extLst>
            <a:ext uri="{FF2B5EF4-FFF2-40B4-BE49-F238E27FC236}">
              <a16:creationId xmlns:a16="http://schemas.microsoft.com/office/drawing/2014/main" id="{D5118902-00BC-45B2-B8CF-E4C70BACDC0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a:extLst>
            <a:ext uri="{FF2B5EF4-FFF2-40B4-BE49-F238E27FC236}">
              <a16:creationId xmlns:a16="http://schemas.microsoft.com/office/drawing/2014/main" id="{3B9D597E-250E-4EE2-B921-04C0EBD9ACF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a:extLst>
            <a:ext uri="{FF2B5EF4-FFF2-40B4-BE49-F238E27FC236}">
              <a16:creationId xmlns:a16="http://schemas.microsoft.com/office/drawing/2014/main" id="{A98D8151-84A1-44FD-A59A-61D5367CFCE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a:extLst>
            <a:ext uri="{FF2B5EF4-FFF2-40B4-BE49-F238E27FC236}">
              <a16:creationId xmlns:a16="http://schemas.microsoft.com/office/drawing/2014/main" id="{EF304B9C-3BEB-452E-BE51-1FFEA945B35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a:extLst>
            <a:ext uri="{FF2B5EF4-FFF2-40B4-BE49-F238E27FC236}">
              <a16:creationId xmlns:a16="http://schemas.microsoft.com/office/drawing/2014/main" id="{22EC4118-44D4-44AB-98CA-1AB0955DA19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a:extLst>
            <a:ext uri="{FF2B5EF4-FFF2-40B4-BE49-F238E27FC236}">
              <a16:creationId xmlns:a16="http://schemas.microsoft.com/office/drawing/2014/main" id="{711543D1-C711-4086-954A-33DCBA25792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a:extLst>
            <a:ext uri="{FF2B5EF4-FFF2-40B4-BE49-F238E27FC236}">
              <a16:creationId xmlns:a16="http://schemas.microsoft.com/office/drawing/2014/main" id="{A8188BE7-AC02-441E-B841-D2AFFA1E0FF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653000F7-560D-48E7-96D6-240D30586C0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130F180D-6BB7-4023-BF43-FEEE52B1B9B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B3250725-D4EB-4ECD-9AB5-8BE11BFAA2F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819" name="直線コネクタ 818">
          <a:extLst>
            <a:ext uri="{FF2B5EF4-FFF2-40B4-BE49-F238E27FC236}">
              <a16:creationId xmlns:a16="http://schemas.microsoft.com/office/drawing/2014/main" id="{B68C557B-BF69-4085-9D5A-F30A71B0A5E5}"/>
            </a:ext>
          </a:extLst>
        </xdr:cNvPr>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20" name="【公民館】&#10;一人当たり面積最小値テキスト">
          <a:extLst>
            <a:ext uri="{FF2B5EF4-FFF2-40B4-BE49-F238E27FC236}">
              <a16:creationId xmlns:a16="http://schemas.microsoft.com/office/drawing/2014/main" id="{9498FCC8-3489-4628-9B98-71FE72169D0E}"/>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21" name="直線コネクタ 820">
          <a:extLst>
            <a:ext uri="{FF2B5EF4-FFF2-40B4-BE49-F238E27FC236}">
              <a16:creationId xmlns:a16="http://schemas.microsoft.com/office/drawing/2014/main" id="{22C72F69-E9C3-485D-A270-ADD8D658B49F}"/>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822" name="【公民館】&#10;一人当たり面積最大値テキスト">
          <a:extLst>
            <a:ext uri="{FF2B5EF4-FFF2-40B4-BE49-F238E27FC236}">
              <a16:creationId xmlns:a16="http://schemas.microsoft.com/office/drawing/2014/main" id="{0649A322-1232-4C3F-BE85-38DEED2C7C3B}"/>
            </a:ext>
          </a:extLst>
        </xdr:cNvPr>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823" name="直線コネクタ 822">
          <a:extLst>
            <a:ext uri="{FF2B5EF4-FFF2-40B4-BE49-F238E27FC236}">
              <a16:creationId xmlns:a16="http://schemas.microsoft.com/office/drawing/2014/main" id="{2C90D3FE-4FF3-47DE-8013-378E15F02DA2}"/>
            </a:ext>
          </a:extLst>
        </xdr:cNvPr>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62755</xdr:rowOff>
    </xdr:from>
    <xdr:ext cx="469744" cy="259045"/>
    <xdr:sp macro="" textlink="">
      <xdr:nvSpPr>
        <xdr:cNvPr id="824" name="【公民館】&#10;一人当たり面積平均値テキスト">
          <a:extLst>
            <a:ext uri="{FF2B5EF4-FFF2-40B4-BE49-F238E27FC236}">
              <a16:creationId xmlns:a16="http://schemas.microsoft.com/office/drawing/2014/main" id="{740E87B1-E612-4355-B614-88FDBECA00D9}"/>
            </a:ext>
          </a:extLst>
        </xdr:cNvPr>
        <xdr:cNvSpPr txBox="1"/>
      </xdr:nvSpPr>
      <xdr:spPr>
        <a:xfrm>
          <a:off x="22199600" y="18065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825" name="フローチャート: 判断 824">
          <a:extLst>
            <a:ext uri="{FF2B5EF4-FFF2-40B4-BE49-F238E27FC236}">
              <a16:creationId xmlns:a16="http://schemas.microsoft.com/office/drawing/2014/main" id="{E46C54E5-4686-4647-834F-C34A7834C45E}"/>
            </a:ext>
          </a:extLst>
        </xdr:cNvPr>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826" name="フローチャート: 判断 825">
          <a:extLst>
            <a:ext uri="{FF2B5EF4-FFF2-40B4-BE49-F238E27FC236}">
              <a16:creationId xmlns:a16="http://schemas.microsoft.com/office/drawing/2014/main" id="{83C4A5A5-FD2E-4E57-B7D5-E5A914243253}"/>
            </a:ext>
          </a:extLst>
        </xdr:cNvPr>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827" name="フローチャート: 判断 826">
          <a:extLst>
            <a:ext uri="{FF2B5EF4-FFF2-40B4-BE49-F238E27FC236}">
              <a16:creationId xmlns:a16="http://schemas.microsoft.com/office/drawing/2014/main" id="{B7F3DB62-5120-4F33-AD54-7B2634D388FF}"/>
            </a:ext>
          </a:extLst>
        </xdr:cNvPr>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828" name="フローチャート: 判断 827">
          <a:extLst>
            <a:ext uri="{FF2B5EF4-FFF2-40B4-BE49-F238E27FC236}">
              <a16:creationId xmlns:a16="http://schemas.microsoft.com/office/drawing/2014/main" id="{751E8E0B-C8B8-4870-BD79-9B05954DC3C9}"/>
            </a:ext>
          </a:extLst>
        </xdr:cNvPr>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829" name="フローチャート: 判断 828">
          <a:extLst>
            <a:ext uri="{FF2B5EF4-FFF2-40B4-BE49-F238E27FC236}">
              <a16:creationId xmlns:a16="http://schemas.microsoft.com/office/drawing/2014/main" id="{D55DDFE3-890E-4316-A4F9-1C91D59250CF}"/>
            </a:ext>
          </a:extLst>
        </xdr:cNvPr>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5FC7FE9B-5C9F-46BA-AB1A-3CBC1D50CAD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7E3D5F36-7E00-4E72-B193-7DA3168E82F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F13B4C80-DF3D-47D2-A7D4-71C64D93480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B768799C-4D02-48B9-9E8B-4C477312F51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7CA8B23-27C3-4D2C-B57C-711534692CF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72644</xdr:rowOff>
    </xdr:from>
    <xdr:to>
      <xdr:col>116</xdr:col>
      <xdr:colOff>114300</xdr:colOff>
      <xdr:row>109</xdr:row>
      <xdr:rowOff>2794</xdr:rowOff>
    </xdr:to>
    <xdr:sp macro="" textlink="">
      <xdr:nvSpPr>
        <xdr:cNvPr id="835" name="楕円 834">
          <a:extLst>
            <a:ext uri="{FF2B5EF4-FFF2-40B4-BE49-F238E27FC236}">
              <a16:creationId xmlns:a16="http://schemas.microsoft.com/office/drawing/2014/main" id="{151742A4-5C1C-476D-8B09-8253FCC19F76}"/>
            </a:ext>
          </a:extLst>
        </xdr:cNvPr>
        <xdr:cNvSpPr/>
      </xdr:nvSpPr>
      <xdr:spPr>
        <a:xfrm>
          <a:off x="22110700" y="185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159021</xdr:rowOff>
    </xdr:from>
    <xdr:ext cx="469744" cy="259045"/>
    <xdr:sp macro="" textlink="">
      <xdr:nvSpPr>
        <xdr:cNvPr id="836" name="【公民館】&#10;一人当たり面積該当値テキスト">
          <a:extLst>
            <a:ext uri="{FF2B5EF4-FFF2-40B4-BE49-F238E27FC236}">
              <a16:creationId xmlns:a16="http://schemas.microsoft.com/office/drawing/2014/main" id="{69E4D109-87F2-4C8E-8258-1B46009525F4}"/>
            </a:ext>
          </a:extLst>
        </xdr:cNvPr>
        <xdr:cNvSpPr txBox="1"/>
      </xdr:nvSpPr>
      <xdr:spPr>
        <a:xfrm>
          <a:off x="22199600" y="1850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72644</xdr:rowOff>
    </xdr:from>
    <xdr:to>
      <xdr:col>112</xdr:col>
      <xdr:colOff>38100</xdr:colOff>
      <xdr:row>109</xdr:row>
      <xdr:rowOff>2794</xdr:rowOff>
    </xdr:to>
    <xdr:sp macro="" textlink="">
      <xdr:nvSpPr>
        <xdr:cNvPr id="837" name="楕円 836">
          <a:extLst>
            <a:ext uri="{FF2B5EF4-FFF2-40B4-BE49-F238E27FC236}">
              <a16:creationId xmlns:a16="http://schemas.microsoft.com/office/drawing/2014/main" id="{F945AF10-3035-489B-A024-D0A0E6C484AE}"/>
            </a:ext>
          </a:extLst>
        </xdr:cNvPr>
        <xdr:cNvSpPr/>
      </xdr:nvSpPr>
      <xdr:spPr>
        <a:xfrm>
          <a:off x="21272500" y="185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123444</xdr:rowOff>
    </xdr:from>
    <xdr:to>
      <xdr:col>116</xdr:col>
      <xdr:colOff>63500</xdr:colOff>
      <xdr:row>108</xdr:row>
      <xdr:rowOff>123444</xdr:rowOff>
    </xdr:to>
    <xdr:cxnSp macro="">
      <xdr:nvCxnSpPr>
        <xdr:cNvPr id="838" name="直線コネクタ 837">
          <a:extLst>
            <a:ext uri="{FF2B5EF4-FFF2-40B4-BE49-F238E27FC236}">
              <a16:creationId xmlns:a16="http://schemas.microsoft.com/office/drawing/2014/main" id="{AE0E34F7-5340-4400-94B1-B680206290AE}"/>
            </a:ext>
          </a:extLst>
        </xdr:cNvPr>
        <xdr:cNvCxnSpPr/>
      </xdr:nvCxnSpPr>
      <xdr:spPr>
        <a:xfrm>
          <a:off x="21323300" y="18640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73406</xdr:rowOff>
    </xdr:from>
    <xdr:to>
      <xdr:col>107</xdr:col>
      <xdr:colOff>101600</xdr:colOff>
      <xdr:row>109</xdr:row>
      <xdr:rowOff>3556</xdr:rowOff>
    </xdr:to>
    <xdr:sp macro="" textlink="">
      <xdr:nvSpPr>
        <xdr:cNvPr id="839" name="楕円 838">
          <a:extLst>
            <a:ext uri="{FF2B5EF4-FFF2-40B4-BE49-F238E27FC236}">
              <a16:creationId xmlns:a16="http://schemas.microsoft.com/office/drawing/2014/main" id="{EC22F69C-84AF-4FAC-BF39-AD95926B033D}"/>
            </a:ext>
          </a:extLst>
        </xdr:cNvPr>
        <xdr:cNvSpPr/>
      </xdr:nvSpPr>
      <xdr:spPr>
        <a:xfrm>
          <a:off x="20383500" y="185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123444</xdr:rowOff>
    </xdr:from>
    <xdr:to>
      <xdr:col>111</xdr:col>
      <xdr:colOff>177800</xdr:colOff>
      <xdr:row>108</xdr:row>
      <xdr:rowOff>124206</xdr:rowOff>
    </xdr:to>
    <xdr:cxnSp macro="">
      <xdr:nvCxnSpPr>
        <xdr:cNvPr id="840" name="直線コネクタ 839">
          <a:extLst>
            <a:ext uri="{FF2B5EF4-FFF2-40B4-BE49-F238E27FC236}">
              <a16:creationId xmlns:a16="http://schemas.microsoft.com/office/drawing/2014/main" id="{94E4A1BE-9646-4089-8F70-95F65D8E8DD6}"/>
            </a:ext>
          </a:extLst>
        </xdr:cNvPr>
        <xdr:cNvCxnSpPr/>
      </xdr:nvCxnSpPr>
      <xdr:spPr>
        <a:xfrm flipV="1">
          <a:off x="20434300" y="1864004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74168</xdr:rowOff>
    </xdr:from>
    <xdr:to>
      <xdr:col>102</xdr:col>
      <xdr:colOff>165100</xdr:colOff>
      <xdr:row>109</xdr:row>
      <xdr:rowOff>4318</xdr:rowOff>
    </xdr:to>
    <xdr:sp macro="" textlink="">
      <xdr:nvSpPr>
        <xdr:cNvPr id="841" name="楕円 840">
          <a:extLst>
            <a:ext uri="{FF2B5EF4-FFF2-40B4-BE49-F238E27FC236}">
              <a16:creationId xmlns:a16="http://schemas.microsoft.com/office/drawing/2014/main" id="{774EBAB9-5684-42EF-BDBF-D6BDCC8F2443}"/>
            </a:ext>
          </a:extLst>
        </xdr:cNvPr>
        <xdr:cNvSpPr/>
      </xdr:nvSpPr>
      <xdr:spPr>
        <a:xfrm>
          <a:off x="19494500" y="185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124206</xdr:rowOff>
    </xdr:from>
    <xdr:to>
      <xdr:col>107</xdr:col>
      <xdr:colOff>50800</xdr:colOff>
      <xdr:row>108</xdr:row>
      <xdr:rowOff>124968</xdr:rowOff>
    </xdr:to>
    <xdr:cxnSp macro="">
      <xdr:nvCxnSpPr>
        <xdr:cNvPr id="842" name="直線コネクタ 841">
          <a:extLst>
            <a:ext uri="{FF2B5EF4-FFF2-40B4-BE49-F238E27FC236}">
              <a16:creationId xmlns:a16="http://schemas.microsoft.com/office/drawing/2014/main" id="{0F425788-9337-4D5F-B10B-8A261E824441}"/>
            </a:ext>
          </a:extLst>
        </xdr:cNvPr>
        <xdr:cNvCxnSpPr/>
      </xdr:nvCxnSpPr>
      <xdr:spPr>
        <a:xfrm flipV="1">
          <a:off x="19545300" y="1864080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74930</xdr:rowOff>
    </xdr:from>
    <xdr:to>
      <xdr:col>98</xdr:col>
      <xdr:colOff>38100</xdr:colOff>
      <xdr:row>109</xdr:row>
      <xdr:rowOff>5080</xdr:rowOff>
    </xdr:to>
    <xdr:sp macro="" textlink="">
      <xdr:nvSpPr>
        <xdr:cNvPr id="843" name="楕円 842">
          <a:extLst>
            <a:ext uri="{FF2B5EF4-FFF2-40B4-BE49-F238E27FC236}">
              <a16:creationId xmlns:a16="http://schemas.microsoft.com/office/drawing/2014/main" id="{46FDDCE1-04B3-4176-9660-E765D1E50BA0}"/>
            </a:ext>
          </a:extLst>
        </xdr:cNvPr>
        <xdr:cNvSpPr/>
      </xdr:nvSpPr>
      <xdr:spPr>
        <a:xfrm>
          <a:off x="186055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124968</xdr:rowOff>
    </xdr:from>
    <xdr:to>
      <xdr:col>102</xdr:col>
      <xdr:colOff>114300</xdr:colOff>
      <xdr:row>108</xdr:row>
      <xdr:rowOff>125730</xdr:rowOff>
    </xdr:to>
    <xdr:cxnSp macro="">
      <xdr:nvCxnSpPr>
        <xdr:cNvPr id="844" name="直線コネクタ 843">
          <a:extLst>
            <a:ext uri="{FF2B5EF4-FFF2-40B4-BE49-F238E27FC236}">
              <a16:creationId xmlns:a16="http://schemas.microsoft.com/office/drawing/2014/main" id="{EDA15D1A-2C58-46C9-814D-09556578B9DA}"/>
            </a:ext>
          </a:extLst>
        </xdr:cNvPr>
        <xdr:cNvCxnSpPr/>
      </xdr:nvCxnSpPr>
      <xdr:spPr>
        <a:xfrm flipV="1">
          <a:off x="18656300" y="1864156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5605</xdr:rowOff>
    </xdr:from>
    <xdr:ext cx="469744" cy="259045"/>
    <xdr:sp macro="" textlink="">
      <xdr:nvSpPr>
        <xdr:cNvPr id="845" name="n_1aveValue【公民館】&#10;一人当たり面積">
          <a:extLst>
            <a:ext uri="{FF2B5EF4-FFF2-40B4-BE49-F238E27FC236}">
              <a16:creationId xmlns:a16="http://schemas.microsoft.com/office/drawing/2014/main" id="{472329CF-7C9A-4A6D-BEE5-9979C2079328}"/>
            </a:ext>
          </a:extLst>
        </xdr:cNvPr>
        <xdr:cNvSpPr txBox="1"/>
      </xdr:nvSpPr>
      <xdr:spPr>
        <a:xfrm>
          <a:off x="21075727" y="180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169435</xdr:rowOff>
    </xdr:from>
    <xdr:ext cx="469744" cy="259045"/>
    <xdr:sp macro="" textlink="">
      <xdr:nvSpPr>
        <xdr:cNvPr id="846" name="n_2aveValue【公民館】&#10;一人当たり面積">
          <a:extLst>
            <a:ext uri="{FF2B5EF4-FFF2-40B4-BE49-F238E27FC236}">
              <a16:creationId xmlns:a16="http://schemas.microsoft.com/office/drawing/2014/main" id="{6E5E29C8-13D2-4945-AB15-F042892E1DF5}"/>
            </a:ext>
          </a:extLst>
        </xdr:cNvPr>
        <xdr:cNvSpPr txBox="1"/>
      </xdr:nvSpPr>
      <xdr:spPr>
        <a:xfrm>
          <a:off x="20199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18559</xdr:rowOff>
    </xdr:from>
    <xdr:ext cx="469744" cy="259045"/>
    <xdr:sp macro="" textlink="">
      <xdr:nvSpPr>
        <xdr:cNvPr id="847" name="n_3aveValue【公民館】&#10;一人当たり面積">
          <a:extLst>
            <a:ext uri="{FF2B5EF4-FFF2-40B4-BE49-F238E27FC236}">
              <a16:creationId xmlns:a16="http://schemas.microsoft.com/office/drawing/2014/main" id="{DE7D370B-F633-41A3-B67B-45F05C87FB34}"/>
            </a:ext>
          </a:extLst>
        </xdr:cNvPr>
        <xdr:cNvSpPr txBox="1"/>
      </xdr:nvSpPr>
      <xdr:spPr>
        <a:xfrm>
          <a:off x="19310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49040</xdr:rowOff>
    </xdr:from>
    <xdr:ext cx="469744" cy="259045"/>
    <xdr:sp macro="" textlink="">
      <xdr:nvSpPr>
        <xdr:cNvPr id="848" name="n_4aveValue【公民館】&#10;一人当たり面積">
          <a:extLst>
            <a:ext uri="{FF2B5EF4-FFF2-40B4-BE49-F238E27FC236}">
              <a16:creationId xmlns:a16="http://schemas.microsoft.com/office/drawing/2014/main" id="{7D8B7355-ACE7-4354-AF76-5D2AE8BE0ACA}"/>
            </a:ext>
          </a:extLst>
        </xdr:cNvPr>
        <xdr:cNvSpPr txBox="1"/>
      </xdr:nvSpPr>
      <xdr:spPr>
        <a:xfrm>
          <a:off x="18421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165371</xdr:rowOff>
    </xdr:from>
    <xdr:ext cx="469744" cy="259045"/>
    <xdr:sp macro="" textlink="">
      <xdr:nvSpPr>
        <xdr:cNvPr id="849" name="n_1mainValue【公民館】&#10;一人当たり面積">
          <a:extLst>
            <a:ext uri="{FF2B5EF4-FFF2-40B4-BE49-F238E27FC236}">
              <a16:creationId xmlns:a16="http://schemas.microsoft.com/office/drawing/2014/main" id="{1B630D8B-47F0-40B8-92DF-E942077C6620}"/>
            </a:ext>
          </a:extLst>
        </xdr:cNvPr>
        <xdr:cNvSpPr txBox="1"/>
      </xdr:nvSpPr>
      <xdr:spPr>
        <a:xfrm>
          <a:off x="21075727" y="186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166133</xdr:rowOff>
    </xdr:from>
    <xdr:ext cx="469744" cy="259045"/>
    <xdr:sp macro="" textlink="">
      <xdr:nvSpPr>
        <xdr:cNvPr id="850" name="n_2mainValue【公民館】&#10;一人当たり面積">
          <a:extLst>
            <a:ext uri="{FF2B5EF4-FFF2-40B4-BE49-F238E27FC236}">
              <a16:creationId xmlns:a16="http://schemas.microsoft.com/office/drawing/2014/main" id="{745A6D90-3395-4EF8-B1A1-67F7BB51BD23}"/>
            </a:ext>
          </a:extLst>
        </xdr:cNvPr>
        <xdr:cNvSpPr txBox="1"/>
      </xdr:nvSpPr>
      <xdr:spPr>
        <a:xfrm>
          <a:off x="20199427" y="1868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166895</xdr:rowOff>
    </xdr:from>
    <xdr:ext cx="469744" cy="259045"/>
    <xdr:sp macro="" textlink="">
      <xdr:nvSpPr>
        <xdr:cNvPr id="851" name="n_3mainValue【公民館】&#10;一人当たり面積">
          <a:extLst>
            <a:ext uri="{FF2B5EF4-FFF2-40B4-BE49-F238E27FC236}">
              <a16:creationId xmlns:a16="http://schemas.microsoft.com/office/drawing/2014/main" id="{D5F2CF34-A3DB-4442-B627-39380BA73938}"/>
            </a:ext>
          </a:extLst>
        </xdr:cNvPr>
        <xdr:cNvSpPr txBox="1"/>
      </xdr:nvSpPr>
      <xdr:spPr>
        <a:xfrm>
          <a:off x="19310427" y="1868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167657</xdr:rowOff>
    </xdr:from>
    <xdr:ext cx="469744" cy="259045"/>
    <xdr:sp macro="" textlink="">
      <xdr:nvSpPr>
        <xdr:cNvPr id="852" name="n_4mainValue【公民館】&#10;一人当たり面積">
          <a:extLst>
            <a:ext uri="{FF2B5EF4-FFF2-40B4-BE49-F238E27FC236}">
              <a16:creationId xmlns:a16="http://schemas.microsoft.com/office/drawing/2014/main" id="{ED87A0DF-1688-439B-A0A5-98B21E261511}"/>
            </a:ext>
          </a:extLst>
        </xdr:cNvPr>
        <xdr:cNvSpPr txBox="1"/>
      </xdr:nvSpPr>
      <xdr:spPr>
        <a:xfrm>
          <a:off x="18421427"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E4A9AFDA-5BFA-44EF-A1D7-C81C40AC696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7FCA1EC4-6B02-4A95-B1F4-FC2D792F8B0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4A958793-0E5D-4D75-BA62-DBC5B8E00BD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月に、旧湧別町と旧上湧別町の２町が合併。</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人口規模が同等の旧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町が合併し、当時から所有する公共施設を現在においても使用しているため、建物の一人当たり面積は総じて高いものとなっている。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施設は償却が進展し、償却率は類似団体と比較して高くなっている。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道路は、過疎地域で人口が密集しておらず住居が点在していることなどから、一人当たり延長は長くなっている。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公営住宅は、公営住宅等長寿命化計画に基づき整備を進め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、一人当たり面積が多くなっている。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D4031A2-8701-4B1E-B77A-E3365C72450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1D06EE9-27C0-4A59-A24D-B1C4DF5E62E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0F7E434-0D14-410A-9A15-C475B9606EE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C27738E-BC94-4224-A78F-85CE4416988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46955BB-0AA9-445E-8D4B-4D8AA4A462C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44499A6-BF33-4C91-99BE-F18183DBD55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C4B39B2-4FDB-4B5F-A20E-EEA915E120A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C8A33CC-0F7A-4784-A894-1D028B60DFD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36AF279-EA88-4984-AEE1-D2A5E909012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53078AB-EB5D-4BCF-BC78-DE3A25CC477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8,316
8,163
505.79
10,565,872
9,875,156
406,753
5,571,678
11,135,165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A194F57-4C8D-4F72-B59C-975C8CC0698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55AC4E6-4420-482A-8FAC-1D25ED009F8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AC07A28-A313-437E-9394-01A5FA1120C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596E9A5-14CE-4AEC-8E69-8844FE09613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B0C164F-03D3-4862-A1B8-BC87AEA2353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B869E5D-6233-4383-B4ED-CA2C0B90AF4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4C21FBE-A7D1-42E3-A3B2-BBEC7DD9803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F4498C5-469A-4494-B126-1E3EFB55AEA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684B766-DCC2-47B8-BC98-7E13D3EBF01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21AFBDE-B423-42C6-AC93-72EBAD6D2F5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2F5DBD5-DDA3-48E5-9D7C-9FB57F0E58B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E86F1D8-6D3B-45CF-85D2-C257FB42580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D2D44C1-CC4A-4659-BFAD-DCF2FAAC80A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7EF2F3E-E2A2-4342-B854-5680F186031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1CFEB06-8203-444B-8A00-88F2F3A9490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C4C233D-B8C6-452B-88C4-8B95E14EC9B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8AF0171-A62E-4112-AD89-230EA0C96E1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C51314A-D6B7-4AC2-9100-EF3AEDA58A1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1F9E07F-86DD-4F0A-906C-526D00973F4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4EA369B-12FC-4D56-AFBE-2867956B1DD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1DBEF72-A6AC-4C2C-94AD-FBD81704F6D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8AFA470-8AC1-45B3-843F-987FF1841DF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FE3C70C-3BDD-4612-AE62-5258A7CAE73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0C2A213-E8B0-4028-A00F-85F7B2C41CF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39BAE7A-2418-4AC7-BBE2-A51C656F1AE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55EB475-1FEE-4491-9813-F973349724A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ADA45E3-6B7B-4E56-BDB6-E24FD67B67B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1548AEC-B8E8-452F-B268-3F67DDA4D2F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86AA753-3EA1-4519-B033-29390E039A1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4E25192-F412-42DB-AAA4-EA1090C6A4E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7257D5E-8000-48A3-A269-748357B349A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A10BE79-CFAE-4A05-9FD1-C693026AE62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9433390-9B5B-439E-B434-E2C5C3D5E2B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9D78EEE-F404-4432-B037-8A81C24B4A6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6940371-AF12-4CA2-93BA-5EE0BBA8DF8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84487BF-9A79-4146-AF2D-D4BF34D57C4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91301B5-34D6-46F6-A357-272DE1ECE3A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0345C55-3034-4934-ABD4-1B7450FFC47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FEF9D0D-3F29-4529-97F8-E31E1806D5B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41A04CC-EE54-450B-83D7-C9B45BDD914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88C823F-0AA9-489C-86D6-F2A24BE844F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DCAA8DC-9932-4C5C-8118-C332005CC5B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65EBF6F-3905-4C6A-BFAB-FF2A0729F7E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A503E4D-0117-439C-AC0B-F32FDAA6249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BF85C15-E501-4455-90EF-04E7E5C2BB7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6E6EA5F-9D5A-4744-8E9A-0BCE338EBAC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38644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9A27033D-4EDA-4C07-85E5-C7F1E3DF21A5}"/>
            </a:ext>
          </a:extLst>
        </xdr:cNvPr>
        <xdr:cNvCxnSpPr/>
      </xdr:nvCxnSpPr>
      <xdr:spPr>
        <a:xfrm flipV="1">
          <a:off x="4634865" y="569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2962268C-E7B5-4A51-B6D5-7F2F399C574C}"/>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457C2340-A01A-418E-A2D6-60B048078224}"/>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156771</xdr:rowOff>
    </xdr:from>
    <xdr:ext cx="340478" cy="259045"/>
    <xdr:sp macro="" textlink="">
      <xdr:nvSpPr>
        <xdr:cNvPr id="61" name="【図書館】&#10;有形固定資産減価償却率最大値テキスト">
          <a:extLst>
            <a:ext uri="{FF2B5EF4-FFF2-40B4-BE49-F238E27FC236}">
              <a16:creationId xmlns:a16="http://schemas.microsoft.com/office/drawing/2014/main" id="{062D2333-EA5F-4C82-9514-CA9F90E42DC9}"/>
            </a:ext>
          </a:extLst>
        </xdr:cNvPr>
        <xdr:cNvSpPr txBox="1"/>
      </xdr:nvSpPr>
      <xdr:spPr>
        <a:xfrm>
          <a:off x="4673600" y="547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38644</xdr:rowOff>
    </xdr:from>
    <xdr:to>
      <xdr:col>24</xdr:col>
      <xdr:colOff>152400</xdr:colOff>
      <xdr:row>33</xdr:row>
      <xdr:rowOff>38644</xdr:rowOff>
    </xdr:to>
    <xdr:cxnSp macro="">
      <xdr:nvCxnSpPr>
        <xdr:cNvPr id="62" name="直線コネクタ 61">
          <a:extLst>
            <a:ext uri="{FF2B5EF4-FFF2-40B4-BE49-F238E27FC236}">
              <a16:creationId xmlns:a16="http://schemas.microsoft.com/office/drawing/2014/main" id="{40384FBE-B627-429E-B5F7-5C48CAE581ED}"/>
            </a:ext>
          </a:extLst>
        </xdr:cNvPr>
        <xdr:cNvCxnSpPr/>
      </xdr:nvCxnSpPr>
      <xdr:spPr>
        <a:xfrm>
          <a:off x="4546600" y="569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158949</xdr:rowOff>
    </xdr:from>
    <xdr:ext cx="405111" cy="259045"/>
    <xdr:sp macro="" textlink="">
      <xdr:nvSpPr>
        <xdr:cNvPr id="63" name="【図書館】&#10;有形固定資産減価償却率平均値テキスト">
          <a:extLst>
            <a:ext uri="{FF2B5EF4-FFF2-40B4-BE49-F238E27FC236}">
              <a16:creationId xmlns:a16="http://schemas.microsoft.com/office/drawing/2014/main" id="{CB05E756-6FE1-406E-ABF2-E99DCE8D814E}"/>
            </a:ext>
          </a:extLst>
        </xdr:cNvPr>
        <xdr:cNvSpPr txBox="1"/>
      </xdr:nvSpPr>
      <xdr:spPr>
        <a:xfrm>
          <a:off x="4673600" y="6674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9072</xdr:rowOff>
    </xdr:from>
    <xdr:to>
      <xdr:col>24</xdr:col>
      <xdr:colOff>114300</xdr:colOff>
      <xdr:row>39</xdr:row>
      <xdr:rowOff>110672</xdr:rowOff>
    </xdr:to>
    <xdr:sp macro="" textlink="">
      <xdr:nvSpPr>
        <xdr:cNvPr id="64" name="フローチャート: 判断 63">
          <a:extLst>
            <a:ext uri="{FF2B5EF4-FFF2-40B4-BE49-F238E27FC236}">
              <a16:creationId xmlns:a16="http://schemas.microsoft.com/office/drawing/2014/main" id="{6BF9C8F1-DFC4-4B44-8D97-C426714F027C}"/>
            </a:ext>
          </a:extLst>
        </xdr:cNvPr>
        <xdr:cNvSpPr/>
      </xdr:nvSpPr>
      <xdr:spPr>
        <a:xfrm>
          <a:off x="4584700" y="669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97246</xdr:rowOff>
    </xdr:from>
    <xdr:to>
      <xdr:col>20</xdr:col>
      <xdr:colOff>38100</xdr:colOff>
      <xdr:row>39</xdr:row>
      <xdr:rowOff>27396</xdr:rowOff>
    </xdr:to>
    <xdr:sp macro="" textlink="">
      <xdr:nvSpPr>
        <xdr:cNvPr id="65" name="フローチャート: 判断 64">
          <a:extLst>
            <a:ext uri="{FF2B5EF4-FFF2-40B4-BE49-F238E27FC236}">
              <a16:creationId xmlns:a16="http://schemas.microsoft.com/office/drawing/2014/main" id="{A9CC811A-04FA-4820-B767-9ED4ECB62ABC}"/>
            </a:ext>
          </a:extLst>
        </xdr:cNvPr>
        <xdr:cNvSpPr/>
      </xdr:nvSpPr>
      <xdr:spPr>
        <a:xfrm>
          <a:off x="37465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85816</xdr:rowOff>
    </xdr:from>
    <xdr:to>
      <xdr:col>15</xdr:col>
      <xdr:colOff>101600</xdr:colOff>
      <xdr:row>39</xdr:row>
      <xdr:rowOff>15966</xdr:rowOff>
    </xdr:to>
    <xdr:sp macro="" textlink="">
      <xdr:nvSpPr>
        <xdr:cNvPr id="66" name="フローチャート: 判断 65">
          <a:extLst>
            <a:ext uri="{FF2B5EF4-FFF2-40B4-BE49-F238E27FC236}">
              <a16:creationId xmlns:a16="http://schemas.microsoft.com/office/drawing/2014/main" id="{29A351BA-2B3C-4343-86AA-2F1066206FFE}"/>
            </a:ext>
          </a:extLst>
        </xdr:cNvPr>
        <xdr:cNvSpPr/>
      </xdr:nvSpPr>
      <xdr:spPr>
        <a:xfrm>
          <a:off x="2857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7" name="フローチャート: 判断 66">
          <a:extLst>
            <a:ext uri="{FF2B5EF4-FFF2-40B4-BE49-F238E27FC236}">
              <a16:creationId xmlns:a16="http://schemas.microsoft.com/office/drawing/2014/main" id="{5C56C1B5-2AAD-4EAE-86D9-ECED71A821BA}"/>
            </a:ext>
          </a:extLst>
        </xdr:cNvPr>
        <xdr:cNvSpPr/>
      </xdr:nvSpPr>
      <xdr:spPr>
        <a:xfrm>
          <a:off x="1968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a:extLst>
            <a:ext uri="{FF2B5EF4-FFF2-40B4-BE49-F238E27FC236}">
              <a16:creationId xmlns:a16="http://schemas.microsoft.com/office/drawing/2014/main" id="{9435D323-2BA5-4986-97E8-BA95B1CA7176}"/>
            </a:ext>
          </a:extLst>
        </xdr:cNvPr>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D5E2B19-8C39-4930-A45E-832C4B8BCA0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9E02FB9-3BF2-473C-86AF-C10BA255798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F60D5D3-727E-4EE3-886B-7710D24FFD3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890D521-F900-4515-A2BA-325DC4DA569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7A286BA-0B3B-4645-BB0A-4769BEE8A96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74" name="楕円 73">
          <a:extLst>
            <a:ext uri="{FF2B5EF4-FFF2-40B4-BE49-F238E27FC236}">
              <a16:creationId xmlns:a16="http://schemas.microsoft.com/office/drawing/2014/main" id="{3DC035D6-BA5C-46A7-9D23-8FB05F1E8433}"/>
            </a:ext>
          </a:extLst>
        </xdr:cNvPr>
        <xdr:cNvSpPr/>
      </xdr:nvSpPr>
      <xdr:spPr>
        <a:xfrm>
          <a:off x="45847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23784</xdr:rowOff>
    </xdr:from>
    <xdr:ext cx="405111" cy="259045"/>
    <xdr:sp macro="" textlink="">
      <xdr:nvSpPr>
        <xdr:cNvPr id="75" name="【図書館】&#10;有形固定資産減価償却率該当値テキスト">
          <a:extLst>
            <a:ext uri="{FF2B5EF4-FFF2-40B4-BE49-F238E27FC236}">
              <a16:creationId xmlns:a16="http://schemas.microsoft.com/office/drawing/2014/main" id="{FE578E5B-E02F-4EC6-935E-04DD9E577EF2}"/>
            </a:ext>
          </a:extLst>
        </xdr:cNvPr>
        <xdr:cNvSpPr txBox="1"/>
      </xdr:nvSpPr>
      <xdr:spPr>
        <a:xfrm>
          <a:off x="4673600" y="636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121739</xdr:rowOff>
    </xdr:from>
    <xdr:to>
      <xdr:col>20</xdr:col>
      <xdr:colOff>38100</xdr:colOff>
      <xdr:row>38</xdr:row>
      <xdr:rowOff>51888</xdr:rowOff>
    </xdr:to>
    <xdr:sp macro="" textlink="">
      <xdr:nvSpPr>
        <xdr:cNvPr id="76" name="楕円 75">
          <a:extLst>
            <a:ext uri="{FF2B5EF4-FFF2-40B4-BE49-F238E27FC236}">
              <a16:creationId xmlns:a16="http://schemas.microsoft.com/office/drawing/2014/main" id="{6B37C9DE-5F50-4E22-93DB-1D0BD5CA016D}"/>
            </a:ext>
          </a:extLst>
        </xdr:cNvPr>
        <xdr:cNvSpPr/>
      </xdr:nvSpPr>
      <xdr:spPr>
        <a:xfrm>
          <a:off x="3746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1088</xdr:rowOff>
    </xdr:from>
    <xdr:to>
      <xdr:col>24</xdr:col>
      <xdr:colOff>63500</xdr:colOff>
      <xdr:row>38</xdr:row>
      <xdr:rowOff>51707</xdr:rowOff>
    </xdr:to>
    <xdr:cxnSp macro="">
      <xdr:nvCxnSpPr>
        <xdr:cNvPr id="77" name="直線コネクタ 76">
          <a:extLst>
            <a:ext uri="{FF2B5EF4-FFF2-40B4-BE49-F238E27FC236}">
              <a16:creationId xmlns:a16="http://schemas.microsoft.com/office/drawing/2014/main" id="{B86AAC97-8B1D-4147-AFF8-E7B6EF1761A7}"/>
            </a:ext>
          </a:extLst>
        </xdr:cNvPr>
        <xdr:cNvCxnSpPr/>
      </xdr:nvCxnSpPr>
      <xdr:spPr>
        <a:xfrm>
          <a:off x="3797300" y="6516188"/>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89081</xdr:rowOff>
    </xdr:from>
    <xdr:to>
      <xdr:col>15</xdr:col>
      <xdr:colOff>101600</xdr:colOff>
      <xdr:row>38</xdr:row>
      <xdr:rowOff>19231</xdr:rowOff>
    </xdr:to>
    <xdr:sp macro="" textlink="">
      <xdr:nvSpPr>
        <xdr:cNvPr id="78" name="楕円 77">
          <a:extLst>
            <a:ext uri="{FF2B5EF4-FFF2-40B4-BE49-F238E27FC236}">
              <a16:creationId xmlns:a16="http://schemas.microsoft.com/office/drawing/2014/main" id="{75466057-EE49-4FCD-9C04-C2C5402CED3A}"/>
            </a:ext>
          </a:extLst>
        </xdr:cNvPr>
        <xdr:cNvSpPr/>
      </xdr:nvSpPr>
      <xdr:spPr>
        <a:xfrm>
          <a:off x="2857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139881</xdr:rowOff>
    </xdr:from>
    <xdr:to>
      <xdr:col>19</xdr:col>
      <xdr:colOff>177800</xdr:colOff>
      <xdr:row>38</xdr:row>
      <xdr:rowOff>1088</xdr:rowOff>
    </xdr:to>
    <xdr:cxnSp macro="">
      <xdr:nvCxnSpPr>
        <xdr:cNvPr id="79" name="直線コネクタ 78">
          <a:extLst>
            <a:ext uri="{FF2B5EF4-FFF2-40B4-BE49-F238E27FC236}">
              <a16:creationId xmlns:a16="http://schemas.microsoft.com/office/drawing/2014/main" id="{2614C202-5E39-4B2E-AE35-2F05A67E6F42}"/>
            </a:ext>
          </a:extLst>
        </xdr:cNvPr>
        <xdr:cNvCxnSpPr/>
      </xdr:nvCxnSpPr>
      <xdr:spPr>
        <a:xfrm>
          <a:off x="2908300" y="64835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56424</xdr:rowOff>
    </xdr:from>
    <xdr:to>
      <xdr:col>10</xdr:col>
      <xdr:colOff>165100</xdr:colOff>
      <xdr:row>37</xdr:row>
      <xdr:rowOff>158024</xdr:rowOff>
    </xdr:to>
    <xdr:sp macro="" textlink="">
      <xdr:nvSpPr>
        <xdr:cNvPr id="80" name="楕円 79">
          <a:extLst>
            <a:ext uri="{FF2B5EF4-FFF2-40B4-BE49-F238E27FC236}">
              <a16:creationId xmlns:a16="http://schemas.microsoft.com/office/drawing/2014/main" id="{9FF7081C-B2D5-4C01-998C-A8C01CC8B0C5}"/>
            </a:ext>
          </a:extLst>
        </xdr:cNvPr>
        <xdr:cNvSpPr/>
      </xdr:nvSpPr>
      <xdr:spPr>
        <a:xfrm>
          <a:off x="1968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107224</xdr:rowOff>
    </xdr:from>
    <xdr:to>
      <xdr:col>15</xdr:col>
      <xdr:colOff>50800</xdr:colOff>
      <xdr:row>37</xdr:row>
      <xdr:rowOff>139881</xdr:rowOff>
    </xdr:to>
    <xdr:cxnSp macro="">
      <xdr:nvCxnSpPr>
        <xdr:cNvPr id="81" name="直線コネクタ 80">
          <a:extLst>
            <a:ext uri="{FF2B5EF4-FFF2-40B4-BE49-F238E27FC236}">
              <a16:creationId xmlns:a16="http://schemas.microsoft.com/office/drawing/2014/main" id="{803CBD13-BFE3-4218-A8B6-BF9D3B82A2AB}"/>
            </a:ext>
          </a:extLst>
        </xdr:cNvPr>
        <xdr:cNvCxnSpPr/>
      </xdr:nvCxnSpPr>
      <xdr:spPr>
        <a:xfrm>
          <a:off x="2019300" y="64508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22134</xdr:rowOff>
    </xdr:from>
    <xdr:to>
      <xdr:col>6</xdr:col>
      <xdr:colOff>38100</xdr:colOff>
      <xdr:row>37</xdr:row>
      <xdr:rowOff>123734</xdr:rowOff>
    </xdr:to>
    <xdr:sp macro="" textlink="">
      <xdr:nvSpPr>
        <xdr:cNvPr id="82" name="楕円 81">
          <a:extLst>
            <a:ext uri="{FF2B5EF4-FFF2-40B4-BE49-F238E27FC236}">
              <a16:creationId xmlns:a16="http://schemas.microsoft.com/office/drawing/2014/main" id="{14A89943-3578-4807-BAC4-771E0B56234D}"/>
            </a:ext>
          </a:extLst>
        </xdr:cNvPr>
        <xdr:cNvSpPr/>
      </xdr:nvSpPr>
      <xdr:spPr>
        <a:xfrm>
          <a:off x="1079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72934</xdr:rowOff>
    </xdr:from>
    <xdr:to>
      <xdr:col>10</xdr:col>
      <xdr:colOff>114300</xdr:colOff>
      <xdr:row>37</xdr:row>
      <xdr:rowOff>107224</xdr:rowOff>
    </xdr:to>
    <xdr:cxnSp macro="">
      <xdr:nvCxnSpPr>
        <xdr:cNvPr id="83" name="直線コネクタ 82">
          <a:extLst>
            <a:ext uri="{FF2B5EF4-FFF2-40B4-BE49-F238E27FC236}">
              <a16:creationId xmlns:a16="http://schemas.microsoft.com/office/drawing/2014/main" id="{86D4CE22-4468-4AC4-BD05-C013EFC81C14}"/>
            </a:ext>
          </a:extLst>
        </xdr:cNvPr>
        <xdr:cNvCxnSpPr/>
      </xdr:nvCxnSpPr>
      <xdr:spPr>
        <a:xfrm>
          <a:off x="1130300" y="64165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18523</xdr:rowOff>
    </xdr:from>
    <xdr:ext cx="405111" cy="259045"/>
    <xdr:sp macro="" textlink="">
      <xdr:nvSpPr>
        <xdr:cNvPr id="84" name="n_1aveValue【図書館】&#10;有形固定資産減価償却率">
          <a:extLst>
            <a:ext uri="{FF2B5EF4-FFF2-40B4-BE49-F238E27FC236}">
              <a16:creationId xmlns:a16="http://schemas.microsoft.com/office/drawing/2014/main" id="{0F079271-FEAE-4F48-ABB2-8549708DB104}"/>
            </a:ext>
          </a:extLst>
        </xdr:cNvPr>
        <xdr:cNvSpPr txBox="1"/>
      </xdr:nvSpPr>
      <xdr:spPr>
        <a:xfrm>
          <a:off x="35820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7093</xdr:rowOff>
    </xdr:from>
    <xdr:ext cx="405111" cy="259045"/>
    <xdr:sp macro="" textlink="">
      <xdr:nvSpPr>
        <xdr:cNvPr id="85" name="n_2aveValue【図書館】&#10;有形固定資産減価償却率">
          <a:extLst>
            <a:ext uri="{FF2B5EF4-FFF2-40B4-BE49-F238E27FC236}">
              <a16:creationId xmlns:a16="http://schemas.microsoft.com/office/drawing/2014/main" id="{B1D90627-E500-448B-823F-57B9CFA65AA3}"/>
            </a:ext>
          </a:extLst>
        </xdr:cNvPr>
        <xdr:cNvSpPr txBox="1"/>
      </xdr:nvSpPr>
      <xdr:spPr>
        <a:xfrm>
          <a:off x="27057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163847</xdr:rowOff>
    </xdr:from>
    <xdr:ext cx="405111" cy="259045"/>
    <xdr:sp macro="" textlink="">
      <xdr:nvSpPr>
        <xdr:cNvPr id="86" name="n_3aveValue【図書館】&#10;有形固定資産減価償却率">
          <a:extLst>
            <a:ext uri="{FF2B5EF4-FFF2-40B4-BE49-F238E27FC236}">
              <a16:creationId xmlns:a16="http://schemas.microsoft.com/office/drawing/2014/main" id="{ACFFBD9B-8A06-407F-A5F1-F96CF309ED16}"/>
            </a:ext>
          </a:extLst>
        </xdr:cNvPr>
        <xdr:cNvSpPr txBox="1"/>
      </xdr:nvSpPr>
      <xdr:spPr>
        <a:xfrm>
          <a:off x="1816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134455</xdr:rowOff>
    </xdr:from>
    <xdr:ext cx="405111" cy="259045"/>
    <xdr:sp macro="" textlink="">
      <xdr:nvSpPr>
        <xdr:cNvPr id="87" name="n_4aveValue【図書館】&#10;有形固定資産減価償却率">
          <a:extLst>
            <a:ext uri="{FF2B5EF4-FFF2-40B4-BE49-F238E27FC236}">
              <a16:creationId xmlns:a16="http://schemas.microsoft.com/office/drawing/2014/main" id="{EB246477-8261-4D72-A97D-EFF53523E17C}"/>
            </a:ext>
          </a:extLst>
        </xdr:cNvPr>
        <xdr:cNvSpPr txBox="1"/>
      </xdr:nvSpPr>
      <xdr:spPr>
        <a:xfrm>
          <a:off x="927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68416</xdr:rowOff>
    </xdr:from>
    <xdr:ext cx="405111" cy="259045"/>
    <xdr:sp macro="" textlink="">
      <xdr:nvSpPr>
        <xdr:cNvPr id="88" name="n_1mainValue【図書館】&#10;有形固定資産減価償却率">
          <a:extLst>
            <a:ext uri="{FF2B5EF4-FFF2-40B4-BE49-F238E27FC236}">
              <a16:creationId xmlns:a16="http://schemas.microsoft.com/office/drawing/2014/main" id="{5629DA74-3069-4460-AEA6-AB96D09073D6}"/>
            </a:ext>
          </a:extLst>
        </xdr:cNvPr>
        <xdr:cNvSpPr txBox="1"/>
      </xdr:nvSpPr>
      <xdr:spPr>
        <a:xfrm>
          <a:off x="35820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35758</xdr:rowOff>
    </xdr:from>
    <xdr:ext cx="405111" cy="259045"/>
    <xdr:sp macro="" textlink="">
      <xdr:nvSpPr>
        <xdr:cNvPr id="89" name="n_2mainValue【図書館】&#10;有形固定資産減価償却率">
          <a:extLst>
            <a:ext uri="{FF2B5EF4-FFF2-40B4-BE49-F238E27FC236}">
              <a16:creationId xmlns:a16="http://schemas.microsoft.com/office/drawing/2014/main" id="{252DAD3E-A695-415E-B5C1-F48DCDE466FF}"/>
            </a:ext>
          </a:extLst>
        </xdr:cNvPr>
        <xdr:cNvSpPr txBox="1"/>
      </xdr:nvSpPr>
      <xdr:spPr>
        <a:xfrm>
          <a:off x="2705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3101</xdr:rowOff>
    </xdr:from>
    <xdr:ext cx="405111" cy="259045"/>
    <xdr:sp macro="" textlink="">
      <xdr:nvSpPr>
        <xdr:cNvPr id="90" name="n_3mainValue【図書館】&#10;有形固定資産減価償却率">
          <a:extLst>
            <a:ext uri="{FF2B5EF4-FFF2-40B4-BE49-F238E27FC236}">
              <a16:creationId xmlns:a16="http://schemas.microsoft.com/office/drawing/2014/main" id="{B88A343B-57E2-4CD4-B873-711C7EBAAAC9}"/>
            </a:ext>
          </a:extLst>
        </xdr:cNvPr>
        <xdr:cNvSpPr txBox="1"/>
      </xdr:nvSpPr>
      <xdr:spPr>
        <a:xfrm>
          <a:off x="18167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140261</xdr:rowOff>
    </xdr:from>
    <xdr:ext cx="405111" cy="259045"/>
    <xdr:sp macro="" textlink="">
      <xdr:nvSpPr>
        <xdr:cNvPr id="91" name="n_4mainValue【図書館】&#10;有形固定資産減価償却率">
          <a:extLst>
            <a:ext uri="{FF2B5EF4-FFF2-40B4-BE49-F238E27FC236}">
              <a16:creationId xmlns:a16="http://schemas.microsoft.com/office/drawing/2014/main" id="{3770E00C-8F04-4646-9FE9-A6020C417DFE}"/>
            </a:ext>
          </a:extLst>
        </xdr:cNvPr>
        <xdr:cNvSpPr txBox="1"/>
      </xdr:nvSpPr>
      <xdr:spPr>
        <a:xfrm>
          <a:off x="927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3E3968A-6B26-4867-8F51-70F8CAF3CED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C0A32E5-3B9A-4863-ABEF-812800DF27F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28C1F05-7217-4E69-A122-47E13E52478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D018289-2678-4D45-B1AC-EB6E00CC437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0D556BE-9B3D-4466-B710-A8B1A3218AA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50638C5-43A5-4FCF-BDF2-D6FF824F5B8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4633BF7-C7FF-46F2-90BD-9A0845B3EE0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775781B-E949-4FDC-8382-7C699C88AA4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500B959-6849-489D-9FEE-0160DAAE3BA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94F4B1A-881F-49D3-A4DF-E06E4E77F23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81BB93BC-D16A-41DF-9340-C29F47EEE2A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E430CDE8-E8E3-4E68-B2E1-A4401D36EED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52BB70B4-876E-4A1C-A736-005042BE9B46}"/>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8D3FD11E-2030-4C9D-A551-229FDA99A1E7}"/>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2C8494E4-6709-4B92-AFC6-ED536573E7D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CE09097B-16A1-487B-8971-EDF36143EEA8}"/>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91EF0447-1A0C-42D7-8FBB-9E1FC9E538F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DA769F9F-B52D-4F93-8AAA-D644911A2695}"/>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BF6772CC-2896-48B2-A54D-7F2AB5E9B63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A3150596-007A-4B51-92C2-8284114AFED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DF24C41-5AF9-42AD-8219-22816FC36A3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119634</xdr:rowOff>
    </xdr:to>
    <xdr:cxnSp macro="">
      <xdr:nvCxnSpPr>
        <xdr:cNvPr id="113" name="直線コネクタ 112">
          <a:extLst>
            <a:ext uri="{FF2B5EF4-FFF2-40B4-BE49-F238E27FC236}">
              <a16:creationId xmlns:a16="http://schemas.microsoft.com/office/drawing/2014/main" id="{238681DA-31A5-4180-8462-0E61A78A4BC4}"/>
            </a:ext>
          </a:extLst>
        </xdr:cNvPr>
        <xdr:cNvCxnSpPr/>
      </xdr:nvCxnSpPr>
      <xdr:spPr>
        <a:xfrm flipV="1">
          <a:off x="10476865" y="5859780"/>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123461</xdr:rowOff>
    </xdr:from>
    <xdr:ext cx="469744" cy="259045"/>
    <xdr:sp macro="" textlink="">
      <xdr:nvSpPr>
        <xdr:cNvPr id="114" name="【図書館】&#10;一人当たり面積最小値テキスト">
          <a:extLst>
            <a:ext uri="{FF2B5EF4-FFF2-40B4-BE49-F238E27FC236}">
              <a16:creationId xmlns:a16="http://schemas.microsoft.com/office/drawing/2014/main" id="{3A074A70-C61B-4985-AA1B-BE9731EF2781}"/>
            </a:ext>
          </a:extLst>
        </xdr:cNvPr>
        <xdr:cNvSpPr txBox="1"/>
      </xdr:nvSpPr>
      <xdr:spPr>
        <a:xfrm>
          <a:off x="10515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119634</xdr:rowOff>
    </xdr:from>
    <xdr:to>
      <xdr:col>55</xdr:col>
      <xdr:colOff>88900</xdr:colOff>
      <xdr:row>41</xdr:row>
      <xdr:rowOff>119634</xdr:rowOff>
    </xdr:to>
    <xdr:cxnSp macro="">
      <xdr:nvCxnSpPr>
        <xdr:cNvPr id="115" name="直線コネクタ 114">
          <a:extLst>
            <a:ext uri="{FF2B5EF4-FFF2-40B4-BE49-F238E27FC236}">
              <a16:creationId xmlns:a16="http://schemas.microsoft.com/office/drawing/2014/main" id="{84F1AD47-1D88-43E4-8DFC-3C30B8373B32}"/>
            </a:ext>
          </a:extLst>
        </xdr:cNvPr>
        <xdr:cNvCxnSpPr/>
      </xdr:nvCxnSpPr>
      <xdr:spPr>
        <a:xfrm>
          <a:off x="10388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6" name="【図書館】&#10;一人当たり面積最大値テキスト">
          <a:extLst>
            <a:ext uri="{FF2B5EF4-FFF2-40B4-BE49-F238E27FC236}">
              <a16:creationId xmlns:a16="http://schemas.microsoft.com/office/drawing/2014/main" id="{DB060ECD-8DC7-4D15-BF89-853848739564}"/>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7" name="直線コネクタ 116">
          <a:extLst>
            <a:ext uri="{FF2B5EF4-FFF2-40B4-BE49-F238E27FC236}">
              <a16:creationId xmlns:a16="http://schemas.microsoft.com/office/drawing/2014/main" id="{D9A10629-A8B0-40D5-B3D2-24F821D46DDA}"/>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12971</xdr:rowOff>
    </xdr:from>
    <xdr:ext cx="469744" cy="259045"/>
    <xdr:sp macro="" textlink="">
      <xdr:nvSpPr>
        <xdr:cNvPr id="118" name="【図書館】&#10;一人当たり面積平均値テキスト">
          <a:extLst>
            <a:ext uri="{FF2B5EF4-FFF2-40B4-BE49-F238E27FC236}">
              <a16:creationId xmlns:a16="http://schemas.microsoft.com/office/drawing/2014/main" id="{7173A977-DB83-4D64-B795-62E5F5B67D98}"/>
            </a:ext>
          </a:extLst>
        </xdr:cNvPr>
        <xdr:cNvSpPr txBox="1"/>
      </xdr:nvSpPr>
      <xdr:spPr>
        <a:xfrm>
          <a:off x="10515600" y="6528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34544</xdr:rowOff>
    </xdr:from>
    <xdr:to>
      <xdr:col>55</xdr:col>
      <xdr:colOff>50800</xdr:colOff>
      <xdr:row>38</xdr:row>
      <xdr:rowOff>136144</xdr:rowOff>
    </xdr:to>
    <xdr:sp macro="" textlink="">
      <xdr:nvSpPr>
        <xdr:cNvPr id="119" name="フローチャート: 判断 118">
          <a:extLst>
            <a:ext uri="{FF2B5EF4-FFF2-40B4-BE49-F238E27FC236}">
              <a16:creationId xmlns:a16="http://schemas.microsoft.com/office/drawing/2014/main" id="{DFA4F6C5-7E31-4D34-A10B-061B59EA450A}"/>
            </a:ext>
          </a:extLst>
        </xdr:cNvPr>
        <xdr:cNvSpPr/>
      </xdr:nvSpPr>
      <xdr:spPr>
        <a:xfrm>
          <a:off x="10426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169418</xdr:rowOff>
    </xdr:from>
    <xdr:to>
      <xdr:col>50</xdr:col>
      <xdr:colOff>165100</xdr:colOff>
      <xdr:row>38</xdr:row>
      <xdr:rowOff>99568</xdr:rowOff>
    </xdr:to>
    <xdr:sp macro="" textlink="">
      <xdr:nvSpPr>
        <xdr:cNvPr id="120" name="フローチャート: 判断 119">
          <a:extLst>
            <a:ext uri="{FF2B5EF4-FFF2-40B4-BE49-F238E27FC236}">
              <a16:creationId xmlns:a16="http://schemas.microsoft.com/office/drawing/2014/main" id="{4DAC44EA-00E4-430B-AF8B-67BF3462C229}"/>
            </a:ext>
          </a:extLst>
        </xdr:cNvPr>
        <xdr:cNvSpPr/>
      </xdr:nvSpPr>
      <xdr:spPr>
        <a:xfrm>
          <a:off x="9588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155702</xdr:rowOff>
    </xdr:from>
    <xdr:to>
      <xdr:col>46</xdr:col>
      <xdr:colOff>38100</xdr:colOff>
      <xdr:row>38</xdr:row>
      <xdr:rowOff>85852</xdr:rowOff>
    </xdr:to>
    <xdr:sp macro="" textlink="">
      <xdr:nvSpPr>
        <xdr:cNvPr id="121" name="フローチャート: 判断 120">
          <a:extLst>
            <a:ext uri="{FF2B5EF4-FFF2-40B4-BE49-F238E27FC236}">
              <a16:creationId xmlns:a16="http://schemas.microsoft.com/office/drawing/2014/main" id="{3C29E625-36BE-48EF-B60F-84CF9942A2C9}"/>
            </a:ext>
          </a:extLst>
        </xdr:cNvPr>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2" name="フローチャート: 判断 121">
          <a:extLst>
            <a:ext uri="{FF2B5EF4-FFF2-40B4-BE49-F238E27FC236}">
              <a16:creationId xmlns:a16="http://schemas.microsoft.com/office/drawing/2014/main" id="{1A886949-3EB3-409A-A943-3DD1153E4F27}"/>
            </a:ext>
          </a:extLst>
        </xdr:cNvPr>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43688</xdr:rowOff>
    </xdr:from>
    <xdr:to>
      <xdr:col>36</xdr:col>
      <xdr:colOff>165100</xdr:colOff>
      <xdr:row>38</xdr:row>
      <xdr:rowOff>145288</xdr:rowOff>
    </xdr:to>
    <xdr:sp macro="" textlink="">
      <xdr:nvSpPr>
        <xdr:cNvPr id="123" name="フローチャート: 判断 122">
          <a:extLst>
            <a:ext uri="{FF2B5EF4-FFF2-40B4-BE49-F238E27FC236}">
              <a16:creationId xmlns:a16="http://schemas.microsoft.com/office/drawing/2014/main" id="{57E8B327-8F9D-4FD6-9D7B-96241AAB21AB}"/>
            </a:ext>
          </a:extLst>
        </xdr:cNvPr>
        <xdr:cNvSpPr/>
      </xdr:nvSpPr>
      <xdr:spPr>
        <a:xfrm>
          <a:off x="6921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40829CF-4951-4B7B-9A73-CACF5674036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B0F344D-E120-454C-AE1C-6247F792914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599233D-AB4A-4D49-987F-26D4127C85D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9BC2BAC-39B4-48C9-85CD-6525343EBF8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1B11C26-6FD9-48BA-95D6-7253641E68C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116840</xdr:rowOff>
    </xdr:from>
    <xdr:to>
      <xdr:col>55</xdr:col>
      <xdr:colOff>50800</xdr:colOff>
      <xdr:row>35</xdr:row>
      <xdr:rowOff>46990</xdr:rowOff>
    </xdr:to>
    <xdr:sp macro="" textlink="">
      <xdr:nvSpPr>
        <xdr:cNvPr id="129" name="楕円 128">
          <a:extLst>
            <a:ext uri="{FF2B5EF4-FFF2-40B4-BE49-F238E27FC236}">
              <a16:creationId xmlns:a16="http://schemas.microsoft.com/office/drawing/2014/main" id="{AE697B77-C1D8-4168-A503-CFA6114E396D}"/>
            </a:ext>
          </a:extLst>
        </xdr:cNvPr>
        <xdr:cNvSpPr/>
      </xdr:nvSpPr>
      <xdr:spPr>
        <a:xfrm>
          <a:off x="104267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139717</xdr:rowOff>
    </xdr:from>
    <xdr:ext cx="469744" cy="259045"/>
    <xdr:sp macro="" textlink="">
      <xdr:nvSpPr>
        <xdr:cNvPr id="130" name="【図書館】&#10;一人当たり面積該当値テキスト">
          <a:extLst>
            <a:ext uri="{FF2B5EF4-FFF2-40B4-BE49-F238E27FC236}">
              <a16:creationId xmlns:a16="http://schemas.microsoft.com/office/drawing/2014/main" id="{7A5E72E8-3C42-437C-BC7C-DFDEC33AADDA}"/>
            </a:ext>
          </a:extLst>
        </xdr:cNvPr>
        <xdr:cNvSpPr txBox="1"/>
      </xdr:nvSpPr>
      <xdr:spPr>
        <a:xfrm>
          <a:off x="10515600" y="579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139700</xdr:rowOff>
    </xdr:from>
    <xdr:to>
      <xdr:col>50</xdr:col>
      <xdr:colOff>165100</xdr:colOff>
      <xdr:row>35</xdr:row>
      <xdr:rowOff>69850</xdr:rowOff>
    </xdr:to>
    <xdr:sp macro="" textlink="">
      <xdr:nvSpPr>
        <xdr:cNvPr id="131" name="楕円 130">
          <a:extLst>
            <a:ext uri="{FF2B5EF4-FFF2-40B4-BE49-F238E27FC236}">
              <a16:creationId xmlns:a16="http://schemas.microsoft.com/office/drawing/2014/main" id="{EF4A1B1B-64A6-461D-ACE4-07C4C6B67A6F}"/>
            </a:ext>
          </a:extLst>
        </xdr:cNvPr>
        <xdr:cNvSpPr/>
      </xdr:nvSpPr>
      <xdr:spPr>
        <a:xfrm>
          <a:off x="958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167640</xdr:rowOff>
    </xdr:from>
    <xdr:to>
      <xdr:col>55</xdr:col>
      <xdr:colOff>0</xdr:colOff>
      <xdr:row>35</xdr:row>
      <xdr:rowOff>19050</xdr:rowOff>
    </xdr:to>
    <xdr:cxnSp macro="">
      <xdr:nvCxnSpPr>
        <xdr:cNvPr id="132" name="直線コネクタ 131">
          <a:extLst>
            <a:ext uri="{FF2B5EF4-FFF2-40B4-BE49-F238E27FC236}">
              <a16:creationId xmlns:a16="http://schemas.microsoft.com/office/drawing/2014/main" id="{E416A96C-8142-431A-923D-C3193351EB15}"/>
            </a:ext>
          </a:extLst>
        </xdr:cNvPr>
        <xdr:cNvCxnSpPr/>
      </xdr:nvCxnSpPr>
      <xdr:spPr>
        <a:xfrm flipV="1">
          <a:off x="9639300" y="5996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167132</xdr:rowOff>
    </xdr:from>
    <xdr:to>
      <xdr:col>46</xdr:col>
      <xdr:colOff>38100</xdr:colOff>
      <xdr:row>35</xdr:row>
      <xdr:rowOff>97282</xdr:rowOff>
    </xdr:to>
    <xdr:sp macro="" textlink="">
      <xdr:nvSpPr>
        <xdr:cNvPr id="133" name="楕円 132">
          <a:extLst>
            <a:ext uri="{FF2B5EF4-FFF2-40B4-BE49-F238E27FC236}">
              <a16:creationId xmlns:a16="http://schemas.microsoft.com/office/drawing/2014/main" id="{43DD374A-49A2-4E64-BEF9-8C06A0B8088B}"/>
            </a:ext>
          </a:extLst>
        </xdr:cNvPr>
        <xdr:cNvSpPr/>
      </xdr:nvSpPr>
      <xdr:spPr>
        <a:xfrm>
          <a:off x="8699500" y="59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19050</xdr:rowOff>
    </xdr:from>
    <xdr:to>
      <xdr:col>50</xdr:col>
      <xdr:colOff>114300</xdr:colOff>
      <xdr:row>35</xdr:row>
      <xdr:rowOff>46482</xdr:rowOff>
    </xdr:to>
    <xdr:cxnSp macro="">
      <xdr:nvCxnSpPr>
        <xdr:cNvPr id="134" name="直線コネクタ 133">
          <a:extLst>
            <a:ext uri="{FF2B5EF4-FFF2-40B4-BE49-F238E27FC236}">
              <a16:creationId xmlns:a16="http://schemas.microsoft.com/office/drawing/2014/main" id="{4FEC3572-6A1A-4C8F-8C5F-6F1C6C33D1B9}"/>
            </a:ext>
          </a:extLst>
        </xdr:cNvPr>
        <xdr:cNvCxnSpPr/>
      </xdr:nvCxnSpPr>
      <xdr:spPr>
        <a:xfrm flipV="1">
          <a:off x="8750300" y="60198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18542</xdr:rowOff>
    </xdr:from>
    <xdr:to>
      <xdr:col>41</xdr:col>
      <xdr:colOff>101600</xdr:colOff>
      <xdr:row>35</xdr:row>
      <xdr:rowOff>120142</xdr:rowOff>
    </xdr:to>
    <xdr:sp macro="" textlink="">
      <xdr:nvSpPr>
        <xdr:cNvPr id="135" name="楕円 134">
          <a:extLst>
            <a:ext uri="{FF2B5EF4-FFF2-40B4-BE49-F238E27FC236}">
              <a16:creationId xmlns:a16="http://schemas.microsoft.com/office/drawing/2014/main" id="{7187AD80-4992-4457-B9C3-D7BC8F803A08}"/>
            </a:ext>
          </a:extLst>
        </xdr:cNvPr>
        <xdr:cNvSpPr/>
      </xdr:nvSpPr>
      <xdr:spPr>
        <a:xfrm>
          <a:off x="7810500" y="60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46482</xdr:rowOff>
    </xdr:from>
    <xdr:to>
      <xdr:col>45</xdr:col>
      <xdr:colOff>177800</xdr:colOff>
      <xdr:row>35</xdr:row>
      <xdr:rowOff>69342</xdr:rowOff>
    </xdr:to>
    <xdr:cxnSp macro="">
      <xdr:nvCxnSpPr>
        <xdr:cNvPr id="136" name="直線コネクタ 135">
          <a:extLst>
            <a:ext uri="{FF2B5EF4-FFF2-40B4-BE49-F238E27FC236}">
              <a16:creationId xmlns:a16="http://schemas.microsoft.com/office/drawing/2014/main" id="{8C071714-AF3D-45F4-A17C-3513DFEC6725}"/>
            </a:ext>
          </a:extLst>
        </xdr:cNvPr>
        <xdr:cNvCxnSpPr/>
      </xdr:nvCxnSpPr>
      <xdr:spPr>
        <a:xfrm flipV="1">
          <a:off x="7861300" y="60472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41402</xdr:rowOff>
    </xdr:from>
    <xdr:to>
      <xdr:col>36</xdr:col>
      <xdr:colOff>165100</xdr:colOff>
      <xdr:row>35</xdr:row>
      <xdr:rowOff>143002</xdr:rowOff>
    </xdr:to>
    <xdr:sp macro="" textlink="">
      <xdr:nvSpPr>
        <xdr:cNvPr id="137" name="楕円 136">
          <a:extLst>
            <a:ext uri="{FF2B5EF4-FFF2-40B4-BE49-F238E27FC236}">
              <a16:creationId xmlns:a16="http://schemas.microsoft.com/office/drawing/2014/main" id="{07D0017C-8466-4F5F-850C-20D9F2B0578B}"/>
            </a:ext>
          </a:extLst>
        </xdr:cNvPr>
        <xdr:cNvSpPr/>
      </xdr:nvSpPr>
      <xdr:spPr>
        <a:xfrm>
          <a:off x="69215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69342</xdr:rowOff>
    </xdr:from>
    <xdr:to>
      <xdr:col>41</xdr:col>
      <xdr:colOff>50800</xdr:colOff>
      <xdr:row>35</xdr:row>
      <xdr:rowOff>92202</xdr:rowOff>
    </xdr:to>
    <xdr:cxnSp macro="">
      <xdr:nvCxnSpPr>
        <xdr:cNvPr id="138" name="直線コネクタ 137">
          <a:extLst>
            <a:ext uri="{FF2B5EF4-FFF2-40B4-BE49-F238E27FC236}">
              <a16:creationId xmlns:a16="http://schemas.microsoft.com/office/drawing/2014/main" id="{771E1B17-386F-4D8E-8632-8A3D39821C2F}"/>
            </a:ext>
          </a:extLst>
        </xdr:cNvPr>
        <xdr:cNvCxnSpPr/>
      </xdr:nvCxnSpPr>
      <xdr:spPr>
        <a:xfrm flipV="1">
          <a:off x="6972300" y="60700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90695</xdr:rowOff>
    </xdr:from>
    <xdr:ext cx="469744" cy="259045"/>
    <xdr:sp macro="" textlink="">
      <xdr:nvSpPr>
        <xdr:cNvPr id="139" name="n_1aveValue【図書館】&#10;一人当たり面積">
          <a:extLst>
            <a:ext uri="{FF2B5EF4-FFF2-40B4-BE49-F238E27FC236}">
              <a16:creationId xmlns:a16="http://schemas.microsoft.com/office/drawing/2014/main" id="{372C5867-6086-4243-9FD4-7DD453AE412F}"/>
            </a:ext>
          </a:extLst>
        </xdr:cNvPr>
        <xdr:cNvSpPr txBox="1"/>
      </xdr:nvSpPr>
      <xdr:spPr>
        <a:xfrm>
          <a:off x="9391727" y="660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76979</xdr:rowOff>
    </xdr:from>
    <xdr:ext cx="469744" cy="259045"/>
    <xdr:sp macro="" textlink="">
      <xdr:nvSpPr>
        <xdr:cNvPr id="140" name="n_2aveValue【図書館】&#10;一人当たり面積">
          <a:extLst>
            <a:ext uri="{FF2B5EF4-FFF2-40B4-BE49-F238E27FC236}">
              <a16:creationId xmlns:a16="http://schemas.microsoft.com/office/drawing/2014/main" id="{D84A6E11-44F0-4394-8AC4-EBB8282EBCDD}"/>
            </a:ext>
          </a:extLst>
        </xdr:cNvPr>
        <xdr:cNvSpPr txBox="1"/>
      </xdr:nvSpPr>
      <xdr:spPr>
        <a:xfrm>
          <a:off x="8515427" y="659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95267</xdr:rowOff>
    </xdr:from>
    <xdr:ext cx="469744" cy="259045"/>
    <xdr:sp macro="" textlink="">
      <xdr:nvSpPr>
        <xdr:cNvPr id="141" name="n_3aveValue【図書館】&#10;一人当たり面積">
          <a:extLst>
            <a:ext uri="{FF2B5EF4-FFF2-40B4-BE49-F238E27FC236}">
              <a16:creationId xmlns:a16="http://schemas.microsoft.com/office/drawing/2014/main" id="{E072C2D8-3FB3-4770-88DB-5B9CD494B0FE}"/>
            </a:ext>
          </a:extLst>
        </xdr:cNvPr>
        <xdr:cNvSpPr txBox="1"/>
      </xdr:nvSpPr>
      <xdr:spPr>
        <a:xfrm>
          <a:off x="7626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136415</xdr:rowOff>
    </xdr:from>
    <xdr:ext cx="469744" cy="259045"/>
    <xdr:sp macro="" textlink="">
      <xdr:nvSpPr>
        <xdr:cNvPr id="142" name="n_4aveValue【図書館】&#10;一人当たり面積">
          <a:extLst>
            <a:ext uri="{FF2B5EF4-FFF2-40B4-BE49-F238E27FC236}">
              <a16:creationId xmlns:a16="http://schemas.microsoft.com/office/drawing/2014/main" id="{05143B12-17A2-4D11-9D8D-C53ABB048D51}"/>
            </a:ext>
          </a:extLst>
        </xdr:cNvPr>
        <xdr:cNvSpPr txBox="1"/>
      </xdr:nvSpPr>
      <xdr:spPr>
        <a:xfrm>
          <a:off x="67374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86377</xdr:rowOff>
    </xdr:from>
    <xdr:ext cx="469744" cy="259045"/>
    <xdr:sp macro="" textlink="">
      <xdr:nvSpPr>
        <xdr:cNvPr id="143" name="n_1mainValue【図書館】&#10;一人当たり面積">
          <a:extLst>
            <a:ext uri="{FF2B5EF4-FFF2-40B4-BE49-F238E27FC236}">
              <a16:creationId xmlns:a16="http://schemas.microsoft.com/office/drawing/2014/main" id="{7E075E4B-C358-4785-9E65-12A7D47C629E}"/>
            </a:ext>
          </a:extLst>
        </xdr:cNvPr>
        <xdr:cNvSpPr txBox="1"/>
      </xdr:nvSpPr>
      <xdr:spPr>
        <a:xfrm>
          <a:off x="93917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113809</xdr:rowOff>
    </xdr:from>
    <xdr:ext cx="469744" cy="259045"/>
    <xdr:sp macro="" textlink="">
      <xdr:nvSpPr>
        <xdr:cNvPr id="144" name="n_2mainValue【図書館】&#10;一人当たり面積">
          <a:extLst>
            <a:ext uri="{FF2B5EF4-FFF2-40B4-BE49-F238E27FC236}">
              <a16:creationId xmlns:a16="http://schemas.microsoft.com/office/drawing/2014/main" id="{907D7978-ED92-4173-A095-EB20EA6C83AA}"/>
            </a:ext>
          </a:extLst>
        </xdr:cNvPr>
        <xdr:cNvSpPr txBox="1"/>
      </xdr:nvSpPr>
      <xdr:spPr>
        <a:xfrm>
          <a:off x="8515427" y="577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136669</xdr:rowOff>
    </xdr:from>
    <xdr:ext cx="469744" cy="259045"/>
    <xdr:sp macro="" textlink="">
      <xdr:nvSpPr>
        <xdr:cNvPr id="145" name="n_3mainValue【図書館】&#10;一人当たり面積">
          <a:extLst>
            <a:ext uri="{FF2B5EF4-FFF2-40B4-BE49-F238E27FC236}">
              <a16:creationId xmlns:a16="http://schemas.microsoft.com/office/drawing/2014/main" id="{4878AA44-BB5C-4FEB-A267-CCC754A6F5AA}"/>
            </a:ext>
          </a:extLst>
        </xdr:cNvPr>
        <xdr:cNvSpPr txBox="1"/>
      </xdr:nvSpPr>
      <xdr:spPr>
        <a:xfrm>
          <a:off x="7626427" y="579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159529</xdr:rowOff>
    </xdr:from>
    <xdr:ext cx="469744" cy="259045"/>
    <xdr:sp macro="" textlink="">
      <xdr:nvSpPr>
        <xdr:cNvPr id="146" name="n_4mainValue【図書館】&#10;一人当たり面積">
          <a:extLst>
            <a:ext uri="{FF2B5EF4-FFF2-40B4-BE49-F238E27FC236}">
              <a16:creationId xmlns:a16="http://schemas.microsoft.com/office/drawing/2014/main" id="{41FE8E0C-98AB-4DFC-98C9-E415770F36D6}"/>
            </a:ext>
          </a:extLst>
        </xdr:cNvPr>
        <xdr:cNvSpPr txBox="1"/>
      </xdr:nvSpPr>
      <xdr:spPr>
        <a:xfrm>
          <a:off x="6737427" y="581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34A69FB-5183-40AF-A8E5-FAD2848A0A2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487B534D-DC65-4A61-A33D-AEE9F7829A5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C2AF1DB5-C1B8-41B5-ABA1-8AAAE2CC5F4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3F94B0C9-37FF-48E6-B120-485A5858791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387BAC9B-600C-4F09-B44D-F3C94B85BF7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C481478-FF32-45DB-9D8D-1C9B38AAB77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42C6584D-3ABB-42A8-BEEC-3C8CDFC958B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A1395430-FD79-4399-93EF-1787C6D8E44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3B72898E-E337-4260-9500-89E3F8FF226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7D52175B-68E9-487B-B3B0-1BB409A885D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F82E9BD7-ED30-4908-B394-3B5C0BA1E38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CC71FDF7-12CD-455C-9002-63046D2BAD7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1DA40951-E5CE-4142-8C0F-5008EB71F95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91DBF012-37BA-458C-A2A2-E380BDAC74E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B23EFBF-D4B1-42F7-9EBA-1ECFB4C67F1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837C1C87-5DD9-42FE-B881-EA21E4A7575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8ACE8864-8748-4196-84F1-F8599421ADA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92D03118-70E2-48E6-9D10-9176BACB541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3FC50DB1-B01B-4820-9FCB-BFA466CE9D8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D30E9310-56ED-4CC5-B622-638CBE1A981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58415894-5E9F-4025-AC17-4AD5CFC89CA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A4C3F924-B28C-4F37-950D-754C47932E5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BCCC45-3ABD-46BA-B6C3-1A0CB22FFC8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5FDCA0B6-F843-4BC2-B338-B30D2167C65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DCE0B726-3AA4-4CBA-A53C-E3887C46A1A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2764238D-91B9-45BD-AD42-BA5AF1CEA20A}"/>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33985235-21AA-4B9F-A61A-79FBB88EAA04}"/>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574896EE-66B1-4F17-BF3D-E0A4751A677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A87F0A6D-7842-4112-9A16-7B3D24BDA331}"/>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6" name="直線コネクタ 175">
          <a:extLst>
            <a:ext uri="{FF2B5EF4-FFF2-40B4-BE49-F238E27FC236}">
              <a16:creationId xmlns:a16="http://schemas.microsoft.com/office/drawing/2014/main" id="{C52FAE0A-9E54-437A-BE2A-CE0419ECF8C0}"/>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94EC0DF9-512B-41D8-BA86-06F00715B1A5}"/>
            </a:ext>
          </a:extLst>
        </xdr:cNvPr>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178" name="フローチャート: 判断 177">
          <a:extLst>
            <a:ext uri="{FF2B5EF4-FFF2-40B4-BE49-F238E27FC236}">
              <a16:creationId xmlns:a16="http://schemas.microsoft.com/office/drawing/2014/main" id="{EAAC54D1-9F15-4AF6-B913-3740BB9BF8CE}"/>
            </a:ext>
          </a:extLst>
        </xdr:cNvPr>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179" name="フローチャート: 判断 178">
          <a:extLst>
            <a:ext uri="{FF2B5EF4-FFF2-40B4-BE49-F238E27FC236}">
              <a16:creationId xmlns:a16="http://schemas.microsoft.com/office/drawing/2014/main" id="{1573EBA0-46C6-487C-A315-073A1E96E85B}"/>
            </a:ext>
          </a:extLst>
        </xdr:cNvPr>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180" name="フローチャート: 判断 179">
          <a:extLst>
            <a:ext uri="{FF2B5EF4-FFF2-40B4-BE49-F238E27FC236}">
              <a16:creationId xmlns:a16="http://schemas.microsoft.com/office/drawing/2014/main" id="{C4E84CA4-FF43-4240-9B34-EB8B8DC80897}"/>
            </a:ext>
          </a:extLst>
        </xdr:cNvPr>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1" name="フローチャート: 判断 180">
          <a:extLst>
            <a:ext uri="{FF2B5EF4-FFF2-40B4-BE49-F238E27FC236}">
              <a16:creationId xmlns:a16="http://schemas.microsoft.com/office/drawing/2014/main" id="{BEF6A730-6264-4593-95DB-214F58787FCC}"/>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182" name="フローチャート: 判断 181">
          <a:extLst>
            <a:ext uri="{FF2B5EF4-FFF2-40B4-BE49-F238E27FC236}">
              <a16:creationId xmlns:a16="http://schemas.microsoft.com/office/drawing/2014/main" id="{D6D6D755-6002-460A-83BC-69C83093EB5D}"/>
            </a:ext>
          </a:extLst>
        </xdr:cNvPr>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EFAA2E7-AC61-4324-A677-71272F23EB3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D288300-BDA7-48BA-8B6F-F73BCA84807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474E143-BA74-4291-81C2-175DD19D703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76AEBF4-6144-4CD1-AFD7-8FE57810B2F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36BC1D2-D90C-4F36-9240-D5FE71AB261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136978</xdr:rowOff>
    </xdr:from>
    <xdr:to>
      <xdr:col>24</xdr:col>
      <xdr:colOff>114300</xdr:colOff>
      <xdr:row>64</xdr:row>
      <xdr:rowOff>67128</xdr:rowOff>
    </xdr:to>
    <xdr:sp macro="" textlink="">
      <xdr:nvSpPr>
        <xdr:cNvPr id="188" name="楕円 187">
          <a:extLst>
            <a:ext uri="{FF2B5EF4-FFF2-40B4-BE49-F238E27FC236}">
              <a16:creationId xmlns:a16="http://schemas.microsoft.com/office/drawing/2014/main" id="{461E7F49-D920-4070-B8C8-6C32257AB0B5}"/>
            </a:ext>
          </a:extLst>
        </xdr:cNvPr>
        <xdr:cNvSpPr/>
      </xdr:nvSpPr>
      <xdr:spPr>
        <a:xfrm>
          <a:off x="45847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51905</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2FCCB06A-90F1-4030-80E7-E0754C7014A0}"/>
            </a:ext>
          </a:extLst>
        </xdr:cNvPr>
        <xdr:cNvSpPr txBox="1"/>
      </xdr:nvSpPr>
      <xdr:spPr>
        <a:xfrm>
          <a:off x="4673600" y="1085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104322</xdr:rowOff>
    </xdr:from>
    <xdr:to>
      <xdr:col>20</xdr:col>
      <xdr:colOff>38100</xdr:colOff>
      <xdr:row>64</xdr:row>
      <xdr:rowOff>34472</xdr:rowOff>
    </xdr:to>
    <xdr:sp macro="" textlink="">
      <xdr:nvSpPr>
        <xdr:cNvPr id="190" name="楕円 189">
          <a:extLst>
            <a:ext uri="{FF2B5EF4-FFF2-40B4-BE49-F238E27FC236}">
              <a16:creationId xmlns:a16="http://schemas.microsoft.com/office/drawing/2014/main" id="{75F3AFE9-6A56-45E9-B009-9EEA9F12A839}"/>
            </a:ext>
          </a:extLst>
        </xdr:cNvPr>
        <xdr:cNvSpPr/>
      </xdr:nvSpPr>
      <xdr:spPr>
        <a:xfrm>
          <a:off x="37465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155122</xdr:rowOff>
    </xdr:from>
    <xdr:to>
      <xdr:col>24</xdr:col>
      <xdr:colOff>63500</xdr:colOff>
      <xdr:row>64</xdr:row>
      <xdr:rowOff>16328</xdr:rowOff>
    </xdr:to>
    <xdr:cxnSp macro="">
      <xdr:nvCxnSpPr>
        <xdr:cNvPr id="191" name="直線コネクタ 190">
          <a:extLst>
            <a:ext uri="{FF2B5EF4-FFF2-40B4-BE49-F238E27FC236}">
              <a16:creationId xmlns:a16="http://schemas.microsoft.com/office/drawing/2014/main" id="{F9623994-60FC-4737-B6E7-A597B0448B12}"/>
            </a:ext>
          </a:extLst>
        </xdr:cNvPr>
        <xdr:cNvCxnSpPr/>
      </xdr:nvCxnSpPr>
      <xdr:spPr>
        <a:xfrm>
          <a:off x="3797300" y="109564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27577</xdr:rowOff>
    </xdr:from>
    <xdr:to>
      <xdr:col>15</xdr:col>
      <xdr:colOff>101600</xdr:colOff>
      <xdr:row>63</xdr:row>
      <xdr:rowOff>129177</xdr:rowOff>
    </xdr:to>
    <xdr:sp macro="" textlink="">
      <xdr:nvSpPr>
        <xdr:cNvPr id="192" name="楕円 191">
          <a:extLst>
            <a:ext uri="{FF2B5EF4-FFF2-40B4-BE49-F238E27FC236}">
              <a16:creationId xmlns:a16="http://schemas.microsoft.com/office/drawing/2014/main" id="{0571EB9A-C8DC-46E1-A50B-BF07ADBDA566}"/>
            </a:ext>
          </a:extLst>
        </xdr:cNvPr>
        <xdr:cNvSpPr/>
      </xdr:nvSpPr>
      <xdr:spPr>
        <a:xfrm>
          <a:off x="28575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78377</xdr:rowOff>
    </xdr:from>
    <xdr:to>
      <xdr:col>19</xdr:col>
      <xdr:colOff>177800</xdr:colOff>
      <xdr:row>63</xdr:row>
      <xdr:rowOff>155122</xdr:rowOff>
    </xdr:to>
    <xdr:cxnSp macro="">
      <xdr:nvCxnSpPr>
        <xdr:cNvPr id="193" name="直線コネクタ 192">
          <a:extLst>
            <a:ext uri="{FF2B5EF4-FFF2-40B4-BE49-F238E27FC236}">
              <a16:creationId xmlns:a16="http://schemas.microsoft.com/office/drawing/2014/main" id="{8EE9B0C8-62A8-496A-AF81-8B5D480BCC6A}"/>
            </a:ext>
          </a:extLst>
        </xdr:cNvPr>
        <xdr:cNvCxnSpPr/>
      </xdr:nvCxnSpPr>
      <xdr:spPr>
        <a:xfrm>
          <a:off x="2908300" y="10879727"/>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101056</xdr:rowOff>
    </xdr:from>
    <xdr:to>
      <xdr:col>10</xdr:col>
      <xdr:colOff>165100</xdr:colOff>
      <xdr:row>63</xdr:row>
      <xdr:rowOff>31206</xdr:rowOff>
    </xdr:to>
    <xdr:sp macro="" textlink="">
      <xdr:nvSpPr>
        <xdr:cNvPr id="194" name="楕円 193">
          <a:extLst>
            <a:ext uri="{FF2B5EF4-FFF2-40B4-BE49-F238E27FC236}">
              <a16:creationId xmlns:a16="http://schemas.microsoft.com/office/drawing/2014/main" id="{0D2E35E6-B819-4953-BECD-809A359A40B9}"/>
            </a:ext>
          </a:extLst>
        </xdr:cNvPr>
        <xdr:cNvSpPr/>
      </xdr:nvSpPr>
      <xdr:spPr>
        <a:xfrm>
          <a:off x="1968500" y="107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151856</xdr:rowOff>
    </xdr:from>
    <xdr:to>
      <xdr:col>15</xdr:col>
      <xdr:colOff>50800</xdr:colOff>
      <xdr:row>63</xdr:row>
      <xdr:rowOff>78377</xdr:rowOff>
    </xdr:to>
    <xdr:cxnSp macro="">
      <xdr:nvCxnSpPr>
        <xdr:cNvPr id="195" name="直線コネクタ 194">
          <a:extLst>
            <a:ext uri="{FF2B5EF4-FFF2-40B4-BE49-F238E27FC236}">
              <a16:creationId xmlns:a16="http://schemas.microsoft.com/office/drawing/2014/main" id="{1B20F8ED-85BD-405E-BBE7-5BB9B310BB26}"/>
            </a:ext>
          </a:extLst>
        </xdr:cNvPr>
        <xdr:cNvCxnSpPr/>
      </xdr:nvCxnSpPr>
      <xdr:spPr>
        <a:xfrm>
          <a:off x="2019300" y="1078175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61867</xdr:rowOff>
    </xdr:from>
    <xdr:to>
      <xdr:col>6</xdr:col>
      <xdr:colOff>38100</xdr:colOff>
      <xdr:row>62</xdr:row>
      <xdr:rowOff>163467</xdr:rowOff>
    </xdr:to>
    <xdr:sp macro="" textlink="">
      <xdr:nvSpPr>
        <xdr:cNvPr id="196" name="楕円 195">
          <a:extLst>
            <a:ext uri="{FF2B5EF4-FFF2-40B4-BE49-F238E27FC236}">
              <a16:creationId xmlns:a16="http://schemas.microsoft.com/office/drawing/2014/main" id="{A5819835-4FA3-49D9-85B3-BC398C4C3C72}"/>
            </a:ext>
          </a:extLst>
        </xdr:cNvPr>
        <xdr:cNvSpPr/>
      </xdr:nvSpPr>
      <xdr:spPr>
        <a:xfrm>
          <a:off x="1079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112667</xdr:rowOff>
    </xdr:from>
    <xdr:to>
      <xdr:col>10</xdr:col>
      <xdr:colOff>114300</xdr:colOff>
      <xdr:row>62</xdr:row>
      <xdr:rowOff>151856</xdr:rowOff>
    </xdr:to>
    <xdr:cxnSp macro="">
      <xdr:nvCxnSpPr>
        <xdr:cNvPr id="197" name="直線コネクタ 196">
          <a:extLst>
            <a:ext uri="{FF2B5EF4-FFF2-40B4-BE49-F238E27FC236}">
              <a16:creationId xmlns:a16="http://schemas.microsoft.com/office/drawing/2014/main" id="{E923CE1B-0B28-4C7E-BA10-3634AA347974}"/>
            </a:ext>
          </a:extLst>
        </xdr:cNvPr>
        <xdr:cNvCxnSpPr/>
      </xdr:nvCxnSpPr>
      <xdr:spPr>
        <a:xfrm>
          <a:off x="1130300" y="1074256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198" name="n_1aveValue【体育館・プール】&#10;有形固定資産減価償却率">
          <a:extLst>
            <a:ext uri="{FF2B5EF4-FFF2-40B4-BE49-F238E27FC236}">
              <a16:creationId xmlns:a16="http://schemas.microsoft.com/office/drawing/2014/main" id="{86135990-81A0-4DA6-AF09-6068B99D2A21}"/>
            </a:ext>
          </a:extLst>
        </xdr:cNvPr>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199" name="n_2aveValue【体育館・プール】&#10;有形固定資産減価償却率">
          <a:extLst>
            <a:ext uri="{FF2B5EF4-FFF2-40B4-BE49-F238E27FC236}">
              <a16:creationId xmlns:a16="http://schemas.microsoft.com/office/drawing/2014/main" id="{B04CD746-4978-48A9-81E8-55E976D827B9}"/>
            </a:ext>
          </a:extLst>
        </xdr:cNvPr>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0" name="n_3aveValue【体育館・プール】&#10;有形固定資産減価償却率">
          <a:extLst>
            <a:ext uri="{FF2B5EF4-FFF2-40B4-BE49-F238E27FC236}">
              <a16:creationId xmlns:a16="http://schemas.microsoft.com/office/drawing/2014/main" id="{AECC6FF8-5A8D-43EC-AB52-E68EF6EEFB87}"/>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201" name="n_4aveValue【体育館・プール】&#10;有形固定資産減価償却率">
          <a:extLst>
            <a:ext uri="{FF2B5EF4-FFF2-40B4-BE49-F238E27FC236}">
              <a16:creationId xmlns:a16="http://schemas.microsoft.com/office/drawing/2014/main" id="{33156DC8-2965-475D-97B5-ECDC2B4FC945}"/>
            </a:ext>
          </a:extLst>
        </xdr:cNvPr>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25599</xdr:rowOff>
    </xdr:from>
    <xdr:ext cx="405111" cy="259045"/>
    <xdr:sp macro="" textlink="">
      <xdr:nvSpPr>
        <xdr:cNvPr id="202" name="n_1mainValue【体育館・プール】&#10;有形固定資産減価償却率">
          <a:extLst>
            <a:ext uri="{FF2B5EF4-FFF2-40B4-BE49-F238E27FC236}">
              <a16:creationId xmlns:a16="http://schemas.microsoft.com/office/drawing/2014/main" id="{6ABFDE9F-E1EA-4851-97D6-C08DCDABEF51}"/>
            </a:ext>
          </a:extLst>
        </xdr:cNvPr>
        <xdr:cNvSpPr txBox="1"/>
      </xdr:nvSpPr>
      <xdr:spPr>
        <a:xfrm>
          <a:off x="3582044" y="1099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120304</xdr:rowOff>
    </xdr:from>
    <xdr:ext cx="405111" cy="259045"/>
    <xdr:sp macro="" textlink="">
      <xdr:nvSpPr>
        <xdr:cNvPr id="203" name="n_2mainValue【体育館・プール】&#10;有形固定資産減価償却率">
          <a:extLst>
            <a:ext uri="{FF2B5EF4-FFF2-40B4-BE49-F238E27FC236}">
              <a16:creationId xmlns:a16="http://schemas.microsoft.com/office/drawing/2014/main" id="{96EC4296-3C0A-436D-B3F3-F9AD0236745F}"/>
            </a:ext>
          </a:extLst>
        </xdr:cNvPr>
        <xdr:cNvSpPr txBox="1"/>
      </xdr:nvSpPr>
      <xdr:spPr>
        <a:xfrm>
          <a:off x="2705744" y="1092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22333</xdr:rowOff>
    </xdr:from>
    <xdr:ext cx="405111" cy="259045"/>
    <xdr:sp macro="" textlink="">
      <xdr:nvSpPr>
        <xdr:cNvPr id="204" name="n_3mainValue【体育館・プール】&#10;有形固定資産減価償却率">
          <a:extLst>
            <a:ext uri="{FF2B5EF4-FFF2-40B4-BE49-F238E27FC236}">
              <a16:creationId xmlns:a16="http://schemas.microsoft.com/office/drawing/2014/main" id="{40ED8883-789B-4A78-AC65-4994B23D5BBF}"/>
            </a:ext>
          </a:extLst>
        </xdr:cNvPr>
        <xdr:cNvSpPr txBox="1"/>
      </xdr:nvSpPr>
      <xdr:spPr>
        <a:xfrm>
          <a:off x="1816744" y="1082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154594</xdr:rowOff>
    </xdr:from>
    <xdr:ext cx="405111" cy="259045"/>
    <xdr:sp macro="" textlink="">
      <xdr:nvSpPr>
        <xdr:cNvPr id="205" name="n_4mainValue【体育館・プール】&#10;有形固定資産減価償却率">
          <a:extLst>
            <a:ext uri="{FF2B5EF4-FFF2-40B4-BE49-F238E27FC236}">
              <a16:creationId xmlns:a16="http://schemas.microsoft.com/office/drawing/2014/main" id="{3753F556-6AA3-40B5-8330-68B4524E97F2}"/>
            </a:ext>
          </a:extLst>
        </xdr:cNvPr>
        <xdr:cNvSpPr txBox="1"/>
      </xdr:nvSpPr>
      <xdr:spPr>
        <a:xfrm>
          <a:off x="9277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34EC1896-529F-449F-AEE5-6775C4E0745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F580A897-E585-459A-9A07-306D72D11DF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C2657690-D933-4A69-B3E7-869C575CDA8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712E274F-9F06-46B2-B183-E5ECC737E40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781B086-ED25-45B5-8F70-51CB9460EFD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3BE069D2-CB79-4CE8-B5E0-6454DF60288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F11FAB8F-2D9C-424D-8C9E-B5E6637DC7A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6CA8E22-73F4-4EE7-AFEB-59EC75D3D5C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E129B2F6-71B1-413C-81EC-0787F3C0AED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8CE31160-F3BA-4717-84A8-9A90515C508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7BF45F3A-8271-4CE9-98DC-CAC261C3D629}"/>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a:extLst>
            <a:ext uri="{FF2B5EF4-FFF2-40B4-BE49-F238E27FC236}">
              <a16:creationId xmlns:a16="http://schemas.microsoft.com/office/drawing/2014/main" id="{218AA9CB-5928-4C23-9003-DEA39FA4538D}"/>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523BFF3D-680C-41A9-8C3D-38867CBE48B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5BA2A9C5-9CFF-4751-B616-CE7C10F46B4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B18BF526-D924-4260-B383-423DD04505D5}"/>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a:extLst>
            <a:ext uri="{FF2B5EF4-FFF2-40B4-BE49-F238E27FC236}">
              <a16:creationId xmlns:a16="http://schemas.microsoft.com/office/drawing/2014/main" id="{629960C9-FE1D-409F-A5E0-A2F7271068F7}"/>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1BF3A607-23DF-4440-B5D1-AEA005BC4C4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41E7C398-AD68-4F66-8EBB-73C56701D0E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962FD7F5-8D77-4A9C-A581-D710BFEE48F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225" name="直線コネクタ 224">
          <a:extLst>
            <a:ext uri="{FF2B5EF4-FFF2-40B4-BE49-F238E27FC236}">
              <a16:creationId xmlns:a16="http://schemas.microsoft.com/office/drawing/2014/main" id="{881D088D-6DDE-45FF-8118-3EEE7EB21468}"/>
            </a:ext>
          </a:extLst>
        </xdr:cNvPr>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226" name="【体育館・プール】&#10;一人当たり面積最小値テキスト">
          <a:extLst>
            <a:ext uri="{FF2B5EF4-FFF2-40B4-BE49-F238E27FC236}">
              <a16:creationId xmlns:a16="http://schemas.microsoft.com/office/drawing/2014/main" id="{6770A334-7148-4519-A613-94F4263965E2}"/>
            </a:ext>
          </a:extLst>
        </xdr:cNvPr>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227" name="直線コネクタ 226">
          <a:extLst>
            <a:ext uri="{FF2B5EF4-FFF2-40B4-BE49-F238E27FC236}">
              <a16:creationId xmlns:a16="http://schemas.microsoft.com/office/drawing/2014/main" id="{0F474A07-C01F-4D7F-9CEE-D3F2D85555DB}"/>
            </a:ext>
          </a:extLst>
        </xdr:cNvPr>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228" name="【体育館・プール】&#10;一人当たり面積最大値テキスト">
          <a:extLst>
            <a:ext uri="{FF2B5EF4-FFF2-40B4-BE49-F238E27FC236}">
              <a16:creationId xmlns:a16="http://schemas.microsoft.com/office/drawing/2014/main" id="{0D6B4C8C-15B8-4A6F-A77E-DA6923905F95}"/>
            </a:ext>
          </a:extLst>
        </xdr:cNvPr>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229" name="直線コネクタ 228">
          <a:extLst>
            <a:ext uri="{FF2B5EF4-FFF2-40B4-BE49-F238E27FC236}">
              <a16:creationId xmlns:a16="http://schemas.microsoft.com/office/drawing/2014/main" id="{EB8E353F-D5BB-4815-B10B-77D32846D93B}"/>
            </a:ext>
          </a:extLst>
        </xdr:cNvPr>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84218</xdr:rowOff>
    </xdr:from>
    <xdr:ext cx="469744" cy="259045"/>
    <xdr:sp macro="" textlink="">
      <xdr:nvSpPr>
        <xdr:cNvPr id="230" name="【体育館・プール】&#10;一人当たり面積平均値テキスト">
          <a:extLst>
            <a:ext uri="{FF2B5EF4-FFF2-40B4-BE49-F238E27FC236}">
              <a16:creationId xmlns:a16="http://schemas.microsoft.com/office/drawing/2014/main" id="{B733AA50-BDC4-45F2-AB53-800E158418DA}"/>
            </a:ext>
          </a:extLst>
        </xdr:cNvPr>
        <xdr:cNvSpPr txBox="1"/>
      </xdr:nvSpPr>
      <xdr:spPr>
        <a:xfrm>
          <a:off x="10515600" y="1037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231" name="フローチャート: 判断 230">
          <a:extLst>
            <a:ext uri="{FF2B5EF4-FFF2-40B4-BE49-F238E27FC236}">
              <a16:creationId xmlns:a16="http://schemas.microsoft.com/office/drawing/2014/main" id="{37DC31AA-D41D-4DE5-8C53-A08490EFF0D1}"/>
            </a:ext>
          </a:extLst>
        </xdr:cNvPr>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32" name="フローチャート: 判断 231">
          <a:extLst>
            <a:ext uri="{FF2B5EF4-FFF2-40B4-BE49-F238E27FC236}">
              <a16:creationId xmlns:a16="http://schemas.microsoft.com/office/drawing/2014/main" id="{695F09DE-03F3-445D-BE5C-481A4F785FC3}"/>
            </a:ext>
          </a:extLst>
        </xdr:cNvPr>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233" name="フローチャート: 判断 232">
          <a:extLst>
            <a:ext uri="{FF2B5EF4-FFF2-40B4-BE49-F238E27FC236}">
              <a16:creationId xmlns:a16="http://schemas.microsoft.com/office/drawing/2014/main" id="{8578C3B7-5210-4BF2-9946-8CB38C39C2AC}"/>
            </a:ext>
          </a:extLst>
        </xdr:cNvPr>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234" name="フローチャート: 判断 233">
          <a:extLst>
            <a:ext uri="{FF2B5EF4-FFF2-40B4-BE49-F238E27FC236}">
              <a16:creationId xmlns:a16="http://schemas.microsoft.com/office/drawing/2014/main" id="{9C83B9F2-3C59-4890-87B8-F944EA4A6B1C}"/>
            </a:ext>
          </a:extLst>
        </xdr:cNvPr>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235" name="フローチャート: 判断 234">
          <a:extLst>
            <a:ext uri="{FF2B5EF4-FFF2-40B4-BE49-F238E27FC236}">
              <a16:creationId xmlns:a16="http://schemas.microsoft.com/office/drawing/2014/main" id="{55C62BD8-FF05-4E89-B939-A0444DB79727}"/>
            </a:ext>
          </a:extLst>
        </xdr:cNvPr>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3FA3BB1-CAB2-4BF7-BC4F-4FA81B7F087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B2CBDBE4-E125-447E-90F1-B2AC82BAE29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3E68423F-A535-426F-A686-EE3C8C8F010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1101B044-ACFE-4675-838F-12536DA4CBE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E2A829D-BDA3-4DAB-976D-90146C1FC03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129794</xdr:rowOff>
    </xdr:from>
    <xdr:to>
      <xdr:col>55</xdr:col>
      <xdr:colOff>50800</xdr:colOff>
      <xdr:row>60</xdr:row>
      <xdr:rowOff>59944</xdr:rowOff>
    </xdr:to>
    <xdr:sp macro="" textlink="">
      <xdr:nvSpPr>
        <xdr:cNvPr id="241" name="楕円 240">
          <a:extLst>
            <a:ext uri="{FF2B5EF4-FFF2-40B4-BE49-F238E27FC236}">
              <a16:creationId xmlns:a16="http://schemas.microsoft.com/office/drawing/2014/main" id="{1DBA577A-E78B-44D7-B217-62E4E3D907D2}"/>
            </a:ext>
          </a:extLst>
        </xdr:cNvPr>
        <xdr:cNvSpPr/>
      </xdr:nvSpPr>
      <xdr:spPr>
        <a:xfrm>
          <a:off x="104267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152671</xdr:rowOff>
    </xdr:from>
    <xdr:ext cx="469744" cy="259045"/>
    <xdr:sp macro="" textlink="">
      <xdr:nvSpPr>
        <xdr:cNvPr id="242" name="【体育館・プール】&#10;一人当たり面積該当値テキスト">
          <a:extLst>
            <a:ext uri="{FF2B5EF4-FFF2-40B4-BE49-F238E27FC236}">
              <a16:creationId xmlns:a16="http://schemas.microsoft.com/office/drawing/2014/main" id="{CEE53285-CFE3-44A1-87D3-16C24BC8A9A5}"/>
            </a:ext>
          </a:extLst>
        </xdr:cNvPr>
        <xdr:cNvSpPr txBox="1"/>
      </xdr:nvSpPr>
      <xdr:spPr>
        <a:xfrm>
          <a:off x="10515600"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140081</xdr:rowOff>
    </xdr:from>
    <xdr:to>
      <xdr:col>50</xdr:col>
      <xdr:colOff>165100</xdr:colOff>
      <xdr:row>60</xdr:row>
      <xdr:rowOff>70231</xdr:rowOff>
    </xdr:to>
    <xdr:sp macro="" textlink="">
      <xdr:nvSpPr>
        <xdr:cNvPr id="243" name="楕円 242">
          <a:extLst>
            <a:ext uri="{FF2B5EF4-FFF2-40B4-BE49-F238E27FC236}">
              <a16:creationId xmlns:a16="http://schemas.microsoft.com/office/drawing/2014/main" id="{A56550C8-B5FE-4D0E-B59B-1F627D56F21F}"/>
            </a:ext>
          </a:extLst>
        </xdr:cNvPr>
        <xdr:cNvSpPr/>
      </xdr:nvSpPr>
      <xdr:spPr>
        <a:xfrm>
          <a:off x="9588500" y="1025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9144</xdr:rowOff>
    </xdr:from>
    <xdr:to>
      <xdr:col>55</xdr:col>
      <xdr:colOff>0</xdr:colOff>
      <xdr:row>60</xdr:row>
      <xdr:rowOff>19431</xdr:rowOff>
    </xdr:to>
    <xdr:cxnSp macro="">
      <xdr:nvCxnSpPr>
        <xdr:cNvPr id="244" name="直線コネクタ 243">
          <a:extLst>
            <a:ext uri="{FF2B5EF4-FFF2-40B4-BE49-F238E27FC236}">
              <a16:creationId xmlns:a16="http://schemas.microsoft.com/office/drawing/2014/main" id="{488700FB-4040-4015-941E-47AE71677425}"/>
            </a:ext>
          </a:extLst>
        </xdr:cNvPr>
        <xdr:cNvCxnSpPr/>
      </xdr:nvCxnSpPr>
      <xdr:spPr>
        <a:xfrm flipV="1">
          <a:off x="9639300" y="10296144"/>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10922</xdr:rowOff>
    </xdr:from>
    <xdr:to>
      <xdr:col>46</xdr:col>
      <xdr:colOff>38100</xdr:colOff>
      <xdr:row>60</xdr:row>
      <xdr:rowOff>112522</xdr:rowOff>
    </xdr:to>
    <xdr:sp macro="" textlink="">
      <xdr:nvSpPr>
        <xdr:cNvPr id="245" name="楕円 244">
          <a:extLst>
            <a:ext uri="{FF2B5EF4-FFF2-40B4-BE49-F238E27FC236}">
              <a16:creationId xmlns:a16="http://schemas.microsoft.com/office/drawing/2014/main" id="{2B039721-74EF-4BA8-9B0B-8A5D3B5A7D2C}"/>
            </a:ext>
          </a:extLst>
        </xdr:cNvPr>
        <xdr:cNvSpPr/>
      </xdr:nvSpPr>
      <xdr:spPr>
        <a:xfrm>
          <a:off x="8699500" y="10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19431</xdr:rowOff>
    </xdr:from>
    <xdr:to>
      <xdr:col>50</xdr:col>
      <xdr:colOff>114300</xdr:colOff>
      <xdr:row>60</xdr:row>
      <xdr:rowOff>61722</xdr:rowOff>
    </xdr:to>
    <xdr:cxnSp macro="">
      <xdr:nvCxnSpPr>
        <xdr:cNvPr id="246" name="直線コネクタ 245">
          <a:extLst>
            <a:ext uri="{FF2B5EF4-FFF2-40B4-BE49-F238E27FC236}">
              <a16:creationId xmlns:a16="http://schemas.microsoft.com/office/drawing/2014/main" id="{2324329F-39E2-4AE7-890D-1736F5D1E95E}"/>
            </a:ext>
          </a:extLst>
        </xdr:cNvPr>
        <xdr:cNvCxnSpPr/>
      </xdr:nvCxnSpPr>
      <xdr:spPr>
        <a:xfrm flipV="1">
          <a:off x="8750300" y="10306431"/>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9207</xdr:rowOff>
    </xdr:from>
    <xdr:to>
      <xdr:col>41</xdr:col>
      <xdr:colOff>101600</xdr:colOff>
      <xdr:row>60</xdr:row>
      <xdr:rowOff>110807</xdr:rowOff>
    </xdr:to>
    <xdr:sp macro="" textlink="">
      <xdr:nvSpPr>
        <xdr:cNvPr id="247" name="楕円 246">
          <a:extLst>
            <a:ext uri="{FF2B5EF4-FFF2-40B4-BE49-F238E27FC236}">
              <a16:creationId xmlns:a16="http://schemas.microsoft.com/office/drawing/2014/main" id="{2B9B69C0-0BCB-41F1-AAEC-EC18DE2D1996}"/>
            </a:ext>
          </a:extLst>
        </xdr:cNvPr>
        <xdr:cNvSpPr/>
      </xdr:nvSpPr>
      <xdr:spPr>
        <a:xfrm>
          <a:off x="7810500" y="1029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60007</xdr:rowOff>
    </xdr:from>
    <xdr:to>
      <xdr:col>45</xdr:col>
      <xdr:colOff>177800</xdr:colOff>
      <xdr:row>60</xdr:row>
      <xdr:rowOff>61722</xdr:rowOff>
    </xdr:to>
    <xdr:cxnSp macro="">
      <xdr:nvCxnSpPr>
        <xdr:cNvPr id="248" name="直線コネクタ 247">
          <a:extLst>
            <a:ext uri="{FF2B5EF4-FFF2-40B4-BE49-F238E27FC236}">
              <a16:creationId xmlns:a16="http://schemas.microsoft.com/office/drawing/2014/main" id="{A991DCD8-5237-45CB-99D9-D5942D6D81C7}"/>
            </a:ext>
          </a:extLst>
        </xdr:cNvPr>
        <xdr:cNvCxnSpPr/>
      </xdr:nvCxnSpPr>
      <xdr:spPr>
        <a:xfrm>
          <a:off x="7861300" y="1034700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20638</xdr:rowOff>
    </xdr:from>
    <xdr:to>
      <xdr:col>36</xdr:col>
      <xdr:colOff>165100</xdr:colOff>
      <xdr:row>60</xdr:row>
      <xdr:rowOff>122238</xdr:rowOff>
    </xdr:to>
    <xdr:sp macro="" textlink="">
      <xdr:nvSpPr>
        <xdr:cNvPr id="249" name="楕円 248">
          <a:extLst>
            <a:ext uri="{FF2B5EF4-FFF2-40B4-BE49-F238E27FC236}">
              <a16:creationId xmlns:a16="http://schemas.microsoft.com/office/drawing/2014/main" id="{E7F0315C-BF7F-4EE1-ACA1-3CBD43CF94AE}"/>
            </a:ext>
          </a:extLst>
        </xdr:cNvPr>
        <xdr:cNvSpPr/>
      </xdr:nvSpPr>
      <xdr:spPr>
        <a:xfrm>
          <a:off x="6921500" y="103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60007</xdr:rowOff>
    </xdr:from>
    <xdr:to>
      <xdr:col>41</xdr:col>
      <xdr:colOff>50800</xdr:colOff>
      <xdr:row>60</xdr:row>
      <xdr:rowOff>71438</xdr:rowOff>
    </xdr:to>
    <xdr:cxnSp macro="">
      <xdr:nvCxnSpPr>
        <xdr:cNvPr id="250" name="直線コネクタ 249">
          <a:extLst>
            <a:ext uri="{FF2B5EF4-FFF2-40B4-BE49-F238E27FC236}">
              <a16:creationId xmlns:a16="http://schemas.microsoft.com/office/drawing/2014/main" id="{1C58BD18-DDF5-4C3B-9352-B7F0CE743DFE}"/>
            </a:ext>
          </a:extLst>
        </xdr:cNvPr>
        <xdr:cNvCxnSpPr/>
      </xdr:nvCxnSpPr>
      <xdr:spPr>
        <a:xfrm flipV="1">
          <a:off x="6972300" y="1034700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21353</xdr:rowOff>
    </xdr:from>
    <xdr:ext cx="469744" cy="259045"/>
    <xdr:sp macro="" textlink="">
      <xdr:nvSpPr>
        <xdr:cNvPr id="251" name="n_1aveValue【体育館・プール】&#10;一人当たり面積">
          <a:extLst>
            <a:ext uri="{FF2B5EF4-FFF2-40B4-BE49-F238E27FC236}">
              <a16:creationId xmlns:a16="http://schemas.microsoft.com/office/drawing/2014/main" id="{63EBF89A-8D8B-4C1F-9928-BA4B5FD3C815}"/>
            </a:ext>
          </a:extLst>
        </xdr:cNvPr>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3065</xdr:rowOff>
    </xdr:from>
    <xdr:ext cx="469744" cy="259045"/>
    <xdr:sp macro="" textlink="">
      <xdr:nvSpPr>
        <xdr:cNvPr id="252" name="n_2aveValue【体育館・プール】&#10;一人当たり面積">
          <a:extLst>
            <a:ext uri="{FF2B5EF4-FFF2-40B4-BE49-F238E27FC236}">
              <a16:creationId xmlns:a16="http://schemas.microsoft.com/office/drawing/2014/main" id="{E359DA2F-29F0-4A39-A99A-14D6781E4371}"/>
            </a:ext>
          </a:extLst>
        </xdr:cNvPr>
        <xdr:cNvSpPr txBox="1"/>
      </xdr:nvSpPr>
      <xdr:spPr>
        <a:xfrm>
          <a:off x="8515427" y="104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20782</xdr:rowOff>
    </xdr:from>
    <xdr:ext cx="469744" cy="259045"/>
    <xdr:sp macro="" textlink="">
      <xdr:nvSpPr>
        <xdr:cNvPr id="253" name="n_3aveValue【体育館・プール】&#10;一人当たり面積">
          <a:extLst>
            <a:ext uri="{FF2B5EF4-FFF2-40B4-BE49-F238E27FC236}">
              <a16:creationId xmlns:a16="http://schemas.microsoft.com/office/drawing/2014/main" id="{A23D03BB-724E-4399-A35D-4C95FE0046B1}"/>
            </a:ext>
          </a:extLst>
        </xdr:cNvPr>
        <xdr:cNvSpPr txBox="1"/>
      </xdr:nvSpPr>
      <xdr:spPr>
        <a:xfrm>
          <a:off x="7626427" y="1047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55071</xdr:rowOff>
    </xdr:from>
    <xdr:ext cx="469744" cy="259045"/>
    <xdr:sp macro="" textlink="">
      <xdr:nvSpPr>
        <xdr:cNvPr id="254" name="n_4aveValue【体育館・プール】&#10;一人当たり面積">
          <a:extLst>
            <a:ext uri="{FF2B5EF4-FFF2-40B4-BE49-F238E27FC236}">
              <a16:creationId xmlns:a16="http://schemas.microsoft.com/office/drawing/2014/main" id="{736B5200-6732-446E-9B2D-07B2E4C763FD}"/>
            </a:ext>
          </a:extLst>
        </xdr:cNvPr>
        <xdr:cNvSpPr txBox="1"/>
      </xdr:nvSpPr>
      <xdr:spPr>
        <a:xfrm>
          <a:off x="6737427" y="1051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86758</xdr:rowOff>
    </xdr:from>
    <xdr:ext cx="469744" cy="259045"/>
    <xdr:sp macro="" textlink="">
      <xdr:nvSpPr>
        <xdr:cNvPr id="255" name="n_1mainValue【体育館・プール】&#10;一人当たり面積">
          <a:extLst>
            <a:ext uri="{FF2B5EF4-FFF2-40B4-BE49-F238E27FC236}">
              <a16:creationId xmlns:a16="http://schemas.microsoft.com/office/drawing/2014/main" id="{A0E0EB68-6A6F-47CE-A796-EA0AC74D29F4}"/>
            </a:ext>
          </a:extLst>
        </xdr:cNvPr>
        <xdr:cNvSpPr txBox="1"/>
      </xdr:nvSpPr>
      <xdr:spPr>
        <a:xfrm>
          <a:off x="9391727" y="100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129049</xdr:rowOff>
    </xdr:from>
    <xdr:ext cx="469744" cy="259045"/>
    <xdr:sp macro="" textlink="">
      <xdr:nvSpPr>
        <xdr:cNvPr id="256" name="n_2mainValue【体育館・プール】&#10;一人当たり面積">
          <a:extLst>
            <a:ext uri="{FF2B5EF4-FFF2-40B4-BE49-F238E27FC236}">
              <a16:creationId xmlns:a16="http://schemas.microsoft.com/office/drawing/2014/main" id="{B25766EC-0FAB-4AAF-8FCA-D40959B4B0E7}"/>
            </a:ext>
          </a:extLst>
        </xdr:cNvPr>
        <xdr:cNvSpPr txBox="1"/>
      </xdr:nvSpPr>
      <xdr:spPr>
        <a:xfrm>
          <a:off x="8515427" y="1007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127334</xdr:rowOff>
    </xdr:from>
    <xdr:ext cx="469744" cy="259045"/>
    <xdr:sp macro="" textlink="">
      <xdr:nvSpPr>
        <xdr:cNvPr id="257" name="n_3mainValue【体育館・プール】&#10;一人当たり面積">
          <a:extLst>
            <a:ext uri="{FF2B5EF4-FFF2-40B4-BE49-F238E27FC236}">
              <a16:creationId xmlns:a16="http://schemas.microsoft.com/office/drawing/2014/main" id="{24F5B0C2-7D6B-4FD5-9197-BA36E95639D2}"/>
            </a:ext>
          </a:extLst>
        </xdr:cNvPr>
        <xdr:cNvSpPr txBox="1"/>
      </xdr:nvSpPr>
      <xdr:spPr>
        <a:xfrm>
          <a:off x="7626427" y="1007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138765</xdr:rowOff>
    </xdr:from>
    <xdr:ext cx="469744" cy="259045"/>
    <xdr:sp macro="" textlink="">
      <xdr:nvSpPr>
        <xdr:cNvPr id="258" name="n_4mainValue【体育館・プール】&#10;一人当たり面積">
          <a:extLst>
            <a:ext uri="{FF2B5EF4-FFF2-40B4-BE49-F238E27FC236}">
              <a16:creationId xmlns:a16="http://schemas.microsoft.com/office/drawing/2014/main" id="{06F24777-4A00-466E-86A3-C4335BDED551}"/>
            </a:ext>
          </a:extLst>
        </xdr:cNvPr>
        <xdr:cNvSpPr txBox="1"/>
      </xdr:nvSpPr>
      <xdr:spPr>
        <a:xfrm>
          <a:off x="6737427" y="1008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426BA4A9-CD75-437C-BAFF-5797F6FDE28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F5A6727-5B30-421E-A9B7-16868A09D68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F3BBF292-3F33-4FD7-A559-F77EFFB45D4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71B7CE7E-DCE4-440A-B715-21F15E84ADC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55986CCF-35BA-4E72-B070-2729947B09F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EB44F0C5-CA61-40FA-B06C-3F41B5F91D8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EFC28B25-A5A5-48C0-A63E-A7DB9B3364F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93231C63-8EF9-4D96-9F75-FCC97306357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BDF0A9CA-BC54-402D-87FC-366CEEAF93F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918A787D-C338-43F4-8C65-8F431D27C95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326490F7-0552-46B5-9254-D85E0249FA5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538A79A9-AFAA-4080-96F4-29CBDDF2154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D9A50286-B34B-4745-848B-75E1F82EA83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91348DFA-7BB8-4752-BE49-FDE8A41E3D3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DC6F533-9037-42C0-BD39-92E8E5FC038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801413CD-6147-4ABA-AED3-48603786932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5DA8DC5E-33E4-44E3-B73C-DC98EB25D3E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C1D8ABEE-02A8-4B86-9E78-9D4DD0CEE1A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31F73F7-06FB-410F-AFE3-C99C36F83D7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5E938C98-4C6C-4FF7-99F9-82614B9C97E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BE9BCC98-D4BA-44EC-871F-DEC84A16995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164B0249-275F-4F0D-A2BB-C9B0E470646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BE773994-7855-4AF0-81B5-468154865A5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id="{D4F20468-DFE8-4A79-9DEC-BF4C40932E6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5EE3EA61-EF28-4D3E-915D-487B477854AF}"/>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a:extLst>
            <a:ext uri="{FF2B5EF4-FFF2-40B4-BE49-F238E27FC236}">
              <a16:creationId xmlns:a16="http://schemas.microsoft.com/office/drawing/2014/main" id="{048C2A68-EAEF-41F0-B8C6-05B9CBF41A4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29B27EAD-D27B-4EDA-B4BA-7C5F256E02E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6" name="【福祉施設】&#10;有形固定資産減価償却率最大値テキスト">
          <a:extLst>
            <a:ext uri="{FF2B5EF4-FFF2-40B4-BE49-F238E27FC236}">
              <a16:creationId xmlns:a16="http://schemas.microsoft.com/office/drawing/2014/main" id="{7AD73E1D-CE80-470F-A579-C4070673D2EA}"/>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7" name="直線コネクタ 286">
          <a:extLst>
            <a:ext uri="{FF2B5EF4-FFF2-40B4-BE49-F238E27FC236}">
              <a16:creationId xmlns:a16="http://schemas.microsoft.com/office/drawing/2014/main" id="{9D106B3C-67EF-4C2A-9BAE-5B89239710D4}"/>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126382</xdr:rowOff>
    </xdr:from>
    <xdr:ext cx="405111" cy="259045"/>
    <xdr:sp macro="" textlink="">
      <xdr:nvSpPr>
        <xdr:cNvPr id="288" name="【福祉施設】&#10;有形固定資産減価償却率平均値テキスト">
          <a:extLst>
            <a:ext uri="{FF2B5EF4-FFF2-40B4-BE49-F238E27FC236}">
              <a16:creationId xmlns:a16="http://schemas.microsoft.com/office/drawing/2014/main" id="{8CB771A5-2518-4E04-BEB2-B5A18D02F007}"/>
            </a:ext>
          </a:extLst>
        </xdr:cNvPr>
        <xdr:cNvSpPr txBox="1"/>
      </xdr:nvSpPr>
      <xdr:spPr>
        <a:xfrm>
          <a:off x="4673600" y="1384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289" name="フローチャート: 判断 288">
          <a:extLst>
            <a:ext uri="{FF2B5EF4-FFF2-40B4-BE49-F238E27FC236}">
              <a16:creationId xmlns:a16="http://schemas.microsoft.com/office/drawing/2014/main" id="{05E219E2-BF25-46F6-8081-A20DADBD862C}"/>
            </a:ext>
          </a:extLst>
        </xdr:cNvPr>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90" name="フローチャート: 判断 289">
          <a:extLst>
            <a:ext uri="{FF2B5EF4-FFF2-40B4-BE49-F238E27FC236}">
              <a16:creationId xmlns:a16="http://schemas.microsoft.com/office/drawing/2014/main" id="{6CE95129-AA8C-4B40-B141-D7A5BC45F01A}"/>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291" name="フローチャート: 判断 290">
          <a:extLst>
            <a:ext uri="{FF2B5EF4-FFF2-40B4-BE49-F238E27FC236}">
              <a16:creationId xmlns:a16="http://schemas.microsoft.com/office/drawing/2014/main" id="{EA103422-6F45-4D75-8DBD-4E224A2E481C}"/>
            </a:ext>
          </a:extLst>
        </xdr:cNvPr>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292" name="フローチャート: 判断 291">
          <a:extLst>
            <a:ext uri="{FF2B5EF4-FFF2-40B4-BE49-F238E27FC236}">
              <a16:creationId xmlns:a16="http://schemas.microsoft.com/office/drawing/2014/main" id="{A0F36326-9BB2-4A08-BCC4-2C08BF2C65BE}"/>
            </a:ext>
          </a:extLst>
        </xdr:cNvPr>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293" name="フローチャート: 判断 292">
          <a:extLst>
            <a:ext uri="{FF2B5EF4-FFF2-40B4-BE49-F238E27FC236}">
              <a16:creationId xmlns:a16="http://schemas.microsoft.com/office/drawing/2014/main" id="{2055D6D2-E1D7-4584-9A5A-05CF033E914A}"/>
            </a:ext>
          </a:extLst>
        </xdr:cNvPr>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C65AAB36-14F9-4AF9-8ABB-814FC112718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E377131F-45D1-4512-8268-A0D8C2E978C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CDA9CED3-AADF-4662-8C9A-BEDB4008D84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26A96049-88E8-4520-A367-4BA66FFF096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C832169-94F1-4F98-ACEB-85737C99E7A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133986</xdr:rowOff>
    </xdr:from>
    <xdr:to>
      <xdr:col>24</xdr:col>
      <xdr:colOff>114300</xdr:colOff>
      <xdr:row>83</xdr:row>
      <xdr:rowOff>64136</xdr:rowOff>
    </xdr:to>
    <xdr:sp macro="" textlink="">
      <xdr:nvSpPr>
        <xdr:cNvPr id="299" name="楕円 298">
          <a:extLst>
            <a:ext uri="{FF2B5EF4-FFF2-40B4-BE49-F238E27FC236}">
              <a16:creationId xmlns:a16="http://schemas.microsoft.com/office/drawing/2014/main" id="{2B2535BB-E8D4-4E64-8D8C-606072D8FAFA}"/>
            </a:ext>
          </a:extLst>
        </xdr:cNvPr>
        <xdr:cNvSpPr/>
      </xdr:nvSpPr>
      <xdr:spPr>
        <a:xfrm>
          <a:off x="45847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112413</xdr:rowOff>
    </xdr:from>
    <xdr:ext cx="405111" cy="259045"/>
    <xdr:sp macro="" textlink="">
      <xdr:nvSpPr>
        <xdr:cNvPr id="300" name="【福祉施設】&#10;有形固定資産減価償却率該当値テキスト">
          <a:extLst>
            <a:ext uri="{FF2B5EF4-FFF2-40B4-BE49-F238E27FC236}">
              <a16:creationId xmlns:a16="http://schemas.microsoft.com/office/drawing/2014/main" id="{068520E8-FEB1-4066-B40E-BC93FF133C36}"/>
            </a:ext>
          </a:extLst>
        </xdr:cNvPr>
        <xdr:cNvSpPr txBox="1"/>
      </xdr:nvSpPr>
      <xdr:spPr>
        <a:xfrm>
          <a:off x="4673600"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141605</xdr:rowOff>
    </xdr:from>
    <xdr:to>
      <xdr:col>20</xdr:col>
      <xdr:colOff>38100</xdr:colOff>
      <xdr:row>82</xdr:row>
      <xdr:rowOff>71755</xdr:rowOff>
    </xdr:to>
    <xdr:sp macro="" textlink="">
      <xdr:nvSpPr>
        <xdr:cNvPr id="301" name="楕円 300">
          <a:extLst>
            <a:ext uri="{FF2B5EF4-FFF2-40B4-BE49-F238E27FC236}">
              <a16:creationId xmlns:a16="http://schemas.microsoft.com/office/drawing/2014/main" id="{946A50E9-85A9-4209-A436-89502D982EC2}"/>
            </a:ext>
          </a:extLst>
        </xdr:cNvPr>
        <xdr:cNvSpPr/>
      </xdr:nvSpPr>
      <xdr:spPr>
        <a:xfrm>
          <a:off x="3746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20955</xdr:rowOff>
    </xdr:from>
    <xdr:to>
      <xdr:col>24</xdr:col>
      <xdr:colOff>63500</xdr:colOff>
      <xdr:row>83</xdr:row>
      <xdr:rowOff>13336</xdr:rowOff>
    </xdr:to>
    <xdr:cxnSp macro="">
      <xdr:nvCxnSpPr>
        <xdr:cNvPr id="302" name="直線コネクタ 301">
          <a:extLst>
            <a:ext uri="{FF2B5EF4-FFF2-40B4-BE49-F238E27FC236}">
              <a16:creationId xmlns:a16="http://schemas.microsoft.com/office/drawing/2014/main" id="{32975AFF-377B-4934-A102-29BD983B6B7D}"/>
            </a:ext>
          </a:extLst>
        </xdr:cNvPr>
        <xdr:cNvCxnSpPr/>
      </xdr:nvCxnSpPr>
      <xdr:spPr>
        <a:xfrm>
          <a:off x="3797300" y="14079855"/>
          <a:ext cx="8382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103505</xdr:rowOff>
    </xdr:from>
    <xdr:to>
      <xdr:col>15</xdr:col>
      <xdr:colOff>101600</xdr:colOff>
      <xdr:row>82</xdr:row>
      <xdr:rowOff>33655</xdr:rowOff>
    </xdr:to>
    <xdr:sp macro="" textlink="">
      <xdr:nvSpPr>
        <xdr:cNvPr id="303" name="楕円 302">
          <a:extLst>
            <a:ext uri="{FF2B5EF4-FFF2-40B4-BE49-F238E27FC236}">
              <a16:creationId xmlns:a16="http://schemas.microsoft.com/office/drawing/2014/main" id="{F4D13B29-4AEE-446D-9FB3-E041B0F17E75}"/>
            </a:ext>
          </a:extLst>
        </xdr:cNvPr>
        <xdr:cNvSpPr/>
      </xdr:nvSpPr>
      <xdr:spPr>
        <a:xfrm>
          <a:off x="2857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154305</xdr:rowOff>
    </xdr:from>
    <xdr:to>
      <xdr:col>19</xdr:col>
      <xdr:colOff>177800</xdr:colOff>
      <xdr:row>82</xdr:row>
      <xdr:rowOff>20955</xdr:rowOff>
    </xdr:to>
    <xdr:cxnSp macro="">
      <xdr:nvCxnSpPr>
        <xdr:cNvPr id="304" name="直線コネクタ 303">
          <a:extLst>
            <a:ext uri="{FF2B5EF4-FFF2-40B4-BE49-F238E27FC236}">
              <a16:creationId xmlns:a16="http://schemas.microsoft.com/office/drawing/2014/main" id="{EFEC9D05-F351-422D-9960-918723F2FB1C}"/>
            </a:ext>
          </a:extLst>
        </xdr:cNvPr>
        <xdr:cNvCxnSpPr/>
      </xdr:nvCxnSpPr>
      <xdr:spPr>
        <a:xfrm>
          <a:off x="2908300" y="140417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101600</xdr:rowOff>
    </xdr:from>
    <xdr:to>
      <xdr:col>10</xdr:col>
      <xdr:colOff>165100</xdr:colOff>
      <xdr:row>81</xdr:row>
      <xdr:rowOff>31750</xdr:rowOff>
    </xdr:to>
    <xdr:sp macro="" textlink="">
      <xdr:nvSpPr>
        <xdr:cNvPr id="305" name="楕円 304">
          <a:extLst>
            <a:ext uri="{FF2B5EF4-FFF2-40B4-BE49-F238E27FC236}">
              <a16:creationId xmlns:a16="http://schemas.microsoft.com/office/drawing/2014/main" id="{9C45F7A5-51E1-4CC6-8FFD-F383B4F22681}"/>
            </a:ext>
          </a:extLst>
        </xdr:cNvPr>
        <xdr:cNvSpPr/>
      </xdr:nvSpPr>
      <xdr:spPr>
        <a:xfrm>
          <a:off x="196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152400</xdr:rowOff>
    </xdr:from>
    <xdr:to>
      <xdr:col>15</xdr:col>
      <xdr:colOff>50800</xdr:colOff>
      <xdr:row>81</xdr:row>
      <xdr:rowOff>154305</xdr:rowOff>
    </xdr:to>
    <xdr:cxnSp macro="">
      <xdr:nvCxnSpPr>
        <xdr:cNvPr id="306" name="直線コネクタ 305">
          <a:extLst>
            <a:ext uri="{FF2B5EF4-FFF2-40B4-BE49-F238E27FC236}">
              <a16:creationId xmlns:a16="http://schemas.microsoft.com/office/drawing/2014/main" id="{BC09A94F-82B0-4CAB-BE32-AEF07891F211}"/>
            </a:ext>
          </a:extLst>
        </xdr:cNvPr>
        <xdr:cNvCxnSpPr/>
      </xdr:nvCxnSpPr>
      <xdr:spPr>
        <a:xfrm>
          <a:off x="2019300" y="13868400"/>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59689</xdr:rowOff>
    </xdr:from>
    <xdr:to>
      <xdr:col>6</xdr:col>
      <xdr:colOff>38100</xdr:colOff>
      <xdr:row>80</xdr:row>
      <xdr:rowOff>161289</xdr:rowOff>
    </xdr:to>
    <xdr:sp macro="" textlink="">
      <xdr:nvSpPr>
        <xdr:cNvPr id="307" name="楕円 306">
          <a:extLst>
            <a:ext uri="{FF2B5EF4-FFF2-40B4-BE49-F238E27FC236}">
              <a16:creationId xmlns:a16="http://schemas.microsoft.com/office/drawing/2014/main" id="{188C8978-FCE3-499F-94AB-8ADA751838EE}"/>
            </a:ext>
          </a:extLst>
        </xdr:cNvPr>
        <xdr:cNvSpPr/>
      </xdr:nvSpPr>
      <xdr:spPr>
        <a:xfrm>
          <a:off x="10795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110489</xdr:rowOff>
    </xdr:from>
    <xdr:to>
      <xdr:col>10</xdr:col>
      <xdr:colOff>114300</xdr:colOff>
      <xdr:row>80</xdr:row>
      <xdr:rowOff>152400</xdr:rowOff>
    </xdr:to>
    <xdr:cxnSp macro="">
      <xdr:nvCxnSpPr>
        <xdr:cNvPr id="308" name="直線コネクタ 307">
          <a:extLst>
            <a:ext uri="{FF2B5EF4-FFF2-40B4-BE49-F238E27FC236}">
              <a16:creationId xmlns:a16="http://schemas.microsoft.com/office/drawing/2014/main" id="{B6E5C967-B7FC-4117-B09E-E51D3949DC55}"/>
            </a:ext>
          </a:extLst>
        </xdr:cNvPr>
        <xdr:cNvCxnSpPr/>
      </xdr:nvCxnSpPr>
      <xdr:spPr>
        <a:xfrm>
          <a:off x="1130300" y="138264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309" name="n_1aveValue【福祉施設】&#10;有形固定資産減価償却率">
          <a:extLst>
            <a:ext uri="{FF2B5EF4-FFF2-40B4-BE49-F238E27FC236}">
              <a16:creationId xmlns:a16="http://schemas.microsoft.com/office/drawing/2014/main" id="{D9E0509D-4EB3-47A5-8DCB-2953DB6B067E}"/>
            </a:ext>
          </a:extLst>
        </xdr:cNvPr>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310" name="n_2aveValue【福祉施設】&#10;有形固定資産減価償却率">
          <a:extLst>
            <a:ext uri="{FF2B5EF4-FFF2-40B4-BE49-F238E27FC236}">
              <a16:creationId xmlns:a16="http://schemas.microsoft.com/office/drawing/2014/main" id="{F0BB1E09-0F5F-4E0D-B8ED-565034618F09}"/>
            </a:ext>
          </a:extLst>
        </xdr:cNvPr>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38116</xdr:rowOff>
    </xdr:from>
    <xdr:ext cx="405111" cy="259045"/>
    <xdr:sp macro="" textlink="">
      <xdr:nvSpPr>
        <xdr:cNvPr id="311" name="n_3aveValue【福祉施設】&#10;有形固定資産減価償却率">
          <a:extLst>
            <a:ext uri="{FF2B5EF4-FFF2-40B4-BE49-F238E27FC236}">
              <a16:creationId xmlns:a16="http://schemas.microsoft.com/office/drawing/2014/main" id="{839AFA78-6A31-4038-B415-F40BB166FCC5}"/>
            </a:ext>
          </a:extLst>
        </xdr:cNvPr>
        <xdr:cNvSpPr txBox="1"/>
      </xdr:nvSpPr>
      <xdr:spPr>
        <a:xfrm>
          <a:off x="1816744" y="1392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28591</xdr:rowOff>
    </xdr:from>
    <xdr:ext cx="405111" cy="259045"/>
    <xdr:sp macro="" textlink="">
      <xdr:nvSpPr>
        <xdr:cNvPr id="312" name="n_4aveValue【福祉施設】&#10;有形固定資産減価償却率">
          <a:extLst>
            <a:ext uri="{FF2B5EF4-FFF2-40B4-BE49-F238E27FC236}">
              <a16:creationId xmlns:a16="http://schemas.microsoft.com/office/drawing/2014/main" id="{44AA0A16-2056-401B-B693-483042F1AA74}"/>
            </a:ext>
          </a:extLst>
        </xdr:cNvPr>
        <xdr:cNvSpPr txBox="1"/>
      </xdr:nvSpPr>
      <xdr:spPr>
        <a:xfrm>
          <a:off x="927744"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62882</xdr:rowOff>
    </xdr:from>
    <xdr:ext cx="405111" cy="259045"/>
    <xdr:sp macro="" textlink="">
      <xdr:nvSpPr>
        <xdr:cNvPr id="313" name="n_1mainValue【福祉施設】&#10;有形固定資産減価償却率">
          <a:extLst>
            <a:ext uri="{FF2B5EF4-FFF2-40B4-BE49-F238E27FC236}">
              <a16:creationId xmlns:a16="http://schemas.microsoft.com/office/drawing/2014/main" id="{58C67523-AAD6-409B-BB61-CA06DB878229}"/>
            </a:ext>
          </a:extLst>
        </xdr:cNvPr>
        <xdr:cNvSpPr txBox="1"/>
      </xdr:nvSpPr>
      <xdr:spPr>
        <a:xfrm>
          <a:off x="35820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24782</xdr:rowOff>
    </xdr:from>
    <xdr:ext cx="405111" cy="259045"/>
    <xdr:sp macro="" textlink="">
      <xdr:nvSpPr>
        <xdr:cNvPr id="314" name="n_2mainValue【福祉施設】&#10;有形固定資産減価償却率">
          <a:extLst>
            <a:ext uri="{FF2B5EF4-FFF2-40B4-BE49-F238E27FC236}">
              <a16:creationId xmlns:a16="http://schemas.microsoft.com/office/drawing/2014/main" id="{B7CE4A80-4D1E-4224-833B-9A07E28134F7}"/>
            </a:ext>
          </a:extLst>
        </xdr:cNvPr>
        <xdr:cNvSpPr txBox="1"/>
      </xdr:nvSpPr>
      <xdr:spPr>
        <a:xfrm>
          <a:off x="2705744" y="1408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48277</xdr:rowOff>
    </xdr:from>
    <xdr:ext cx="405111" cy="259045"/>
    <xdr:sp macro="" textlink="">
      <xdr:nvSpPr>
        <xdr:cNvPr id="315" name="n_3mainValue【福祉施設】&#10;有形固定資産減価償却率">
          <a:extLst>
            <a:ext uri="{FF2B5EF4-FFF2-40B4-BE49-F238E27FC236}">
              <a16:creationId xmlns:a16="http://schemas.microsoft.com/office/drawing/2014/main" id="{13FAE353-1A3B-425C-977E-1DC79DB8015C}"/>
            </a:ext>
          </a:extLst>
        </xdr:cNvPr>
        <xdr:cNvSpPr txBox="1"/>
      </xdr:nvSpPr>
      <xdr:spPr>
        <a:xfrm>
          <a:off x="1816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6366</xdr:rowOff>
    </xdr:from>
    <xdr:ext cx="405111" cy="259045"/>
    <xdr:sp macro="" textlink="">
      <xdr:nvSpPr>
        <xdr:cNvPr id="316" name="n_4mainValue【福祉施設】&#10;有形固定資産減価償却率">
          <a:extLst>
            <a:ext uri="{FF2B5EF4-FFF2-40B4-BE49-F238E27FC236}">
              <a16:creationId xmlns:a16="http://schemas.microsoft.com/office/drawing/2014/main" id="{0B3CDCD9-0FE7-4855-B0E3-1485F1088CCC}"/>
            </a:ext>
          </a:extLst>
        </xdr:cNvPr>
        <xdr:cNvSpPr txBox="1"/>
      </xdr:nvSpPr>
      <xdr:spPr>
        <a:xfrm>
          <a:off x="9277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550F49B8-E565-4B2A-8F6B-9FA03085C10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6C8FD42-4D4F-4B78-84AB-3C72921508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FBFC5CE5-F3C1-42BD-9ACD-05CD079F87B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D9B112D3-FBBA-457A-9ADA-B55F7D83351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DCB55FAA-EC5D-469D-9833-BCA464EBEA6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F7831226-52AB-47D1-973F-9D05EB595B8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A4E81D84-C1B0-4607-BAE9-3F669BAB959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FD890221-A81E-4530-8145-281AC7CAB01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57EB3D4F-5CA0-482F-90E6-2CFB8875F19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42242D03-E20A-43AE-960F-781C5B77637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1A67D5D8-BA2C-43E4-9C78-B656223EC95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7D1E38B9-11C9-4D6D-A85E-069D4279C97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1427F123-13AF-42C3-BE14-7FD56085039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a:extLst>
            <a:ext uri="{FF2B5EF4-FFF2-40B4-BE49-F238E27FC236}">
              <a16:creationId xmlns:a16="http://schemas.microsoft.com/office/drawing/2014/main" id="{7D1265CF-E33D-40C4-8DCA-C3EEC45A195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54CF074A-386D-484D-9E49-A4FD92F3B8A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a:extLst>
            <a:ext uri="{FF2B5EF4-FFF2-40B4-BE49-F238E27FC236}">
              <a16:creationId xmlns:a16="http://schemas.microsoft.com/office/drawing/2014/main" id="{545C9E86-E1DD-493C-AFB7-0160A0E81FF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482BBC21-A5F0-4417-BFE6-2C751891815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a:extLst>
            <a:ext uri="{FF2B5EF4-FFF2-40B4-BE49-F238E27FC236}">
              <a16:creationId xmlns:a16="http://schemas.microsoft.com/office/drawing/2014/main" id="{807E6B5A-0D55-4E5C-8F96-0CB261D3C5D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71E8321B-3106-4A79-A8D7-DCF257901C5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ED9391AF-C9EA-4D64-B0DC-54462AFAAA9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a:extLst>
            <a:ext uri="{FF2B5EF4-FFF2-40B4-BE49-F238E27FC236}">
              <a16:creationId xmlns:a16="http://schemas.microsoft.com/office/drawing/2014/main" id="{587AB108-5C70-4623-A59F-148EBF23E29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338" name="直線コネクタ 337">
          <a:extLst>
            <a:ext uri="{FF2B5EF4-FFF2-40B4-BE49-F238E27FC236}">
              <a16:creationId xmlns:a16="http://schemas.microsoft.com/office/drawing/2014/main" id="{A5CBCF0D-12A4-466D-BF4A-B9855B114C5C}"/>
            </a:ext>
          </a:extLst>
        </xdr:cNvPr>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39" name="【福祉施設】&#10;一人当たり面積最小値テキスト">
          <a:extLst>
            <a:ext uri="{FF2B5EF4-FFF2-40B4-BE49-F238E27FC236}">
              <a16:creationId xmlns:a16="http://schemas.microsoft.com/office/drawing/2014/main" id="{E066CC2D-4953-47DC-A53E-AB9B8CA66C3F}"/>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0" name="直線コネクタ 339">
          <a:extLst>
            <a:ext uri="{FF2B5EF4-FFF2-40B4-BE49-F238E27FC236}">
              <a16:creationId xmlns:a16="http://schemas.microsoft.com/office/drawing/2014/main" id="{0E1D57EA-2FBE-4944-BAE3-778B3A36D705}"/>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341" name="【福祉施設】&#10;一人当たり面積最大値テキスト">
          <a:extLst>
            <a:ext uri="{FF2B5EF4-FFF2-40B4-BE49-F238E27FC236}">
              <a16:creationId xmlns:a16="http://schemas.microsoft.com/office/drawing/2014/main" id="{ABAA34F5-5A0D-4247-B37C-5719272190BF}"/>
            </a:ext>
          </a:extLst>
        </xdr:cNvPr>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342" name="直線コネクタ 341">
          <a:extLst>
            <a:ext uri="{FF2B5EF4-FFF2-40B4-BE49-F238E27FC236}">
              <a16:creationId xmlns:a16="http://schemas.microsoft.com/office/drawing/2014/main" id="{F85BA9FB-4DAF-46C8-88AE-528B83BBA17A}"/>
            </a:ext>
          </a:extLst>
        </xdr:cNvPr>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165625</xdr:rowOff>
    </xdr:from>
    <xdr:ext cx="469744" cy="259045"/>
    <xdr:sp macro="" textlink="">
      <xdr:nvSpPr>
        <xdr:cNvPr id="343" name="【福祉施設】&#10;一人当たり面積平均値テキスト">
          <a:extLst>
            <a:ext uri="{FF2B5EF4-FFF2-40B4-BE49-F238E27FC236}">
              <a16:creationId xmlns:a16="http://schemas.microsoft.com/office/drawing/2014/main" id="{29709796-CCAC-48F0-96B0-338701F32CC5}"/>
            </a:ext>
          </a:extLst>
        </xdr:cNvPr>
        <xdr:cNvSpPr txBox="1"/>
      </xdr:nvSpPr>
      <xdr:spPr>
        <a:xfrm>
          <a:off x="10515600" y="1439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344" name="フローチャート: 判断 343">
          <a:extLst>
            <a:ext uri="{FF2B5EF4-FFF2-40B4-BE49-F238E27FC236}">
              <a16:creationId xmlns:a16="http://schemas.microsoft.com/office/drawing/2014/main" id="{41066737-F59A-4A02-BA1B-533A8D1B7E0E}"/>
            </a:ext>
          </a:extLst>
        </xdr:cNvPr>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345" name="フローチャート: 判断 344">
          <a:extLst>
            <a:ext uri="{FF2B5EF4-FFF2-40B4-BE49-F238E27FC236}">
              <a16:creationId xmlns:a16="http://schemas.microsoft.com/office/drawing/2014/main" id="{030C244F-CCED-4698-85FE-E4FA2B5EE8C0}"/>
            </a:ext>
          </a:extLst>
        </xdr:cNvPr>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346" name="フローチャート: 判断 345">
          <a:extLst>
            <a:ext uri="{FF2B5EF4-FFF2-40B4-BE49-F238E27FC236}">
              <a16:creationId xmlns:a16="http://schemas.microsoft.com/office/drawing/2014/main" id="{DA6CBA95-D17F-4378-A83B-435E539A4FB8}"/>
            </a:ext>
          </a:extLst>
        </xdr:cNvPr>
        <xdr:cNvSpPr/>
      </xdr:nvSpPr>
      <xdr:spPr>
        <a:xfrm>
          <a:off x="8699500" y="145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347" name="フローチャート: 判断 346">
          <a:extLst>
            <a:ext uri="{FF2B5EF4-FFF2-40B4-BE49-F238E27FC236}">
              <a16:creationId xmlns:a16="http://schemas.microsoft.com/office/drawing/2014/main" id="{A994BE5F-B461-4517-9F68-5F7B6D229E78}"/>
            </a:ext>
          </a:extLst>
        </xdr:cNvPr>
        <xdr:cNvSpPr/>
      </xdr:nvSpPr>
      <xdr:spPr>
        <a:xfrm>
          <a:off x="7810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348" name="フローチャート: 判断 347">
          <a:extLst>
            <a:ext uri="{FF2B5EF4-FFF2-40B4-BE49-F238E27FC236}">
              <a16:creationId xmlns:a16="http://schemas.microsoft.com/office/drawing/2014/main" id="{8BC365E8-FDF4-4923-B86F-92FA4DB7D9C7}"/>
            </a:ext>
          </a:extLst>
        </xdr:cNvPr>
        <xdr:cNvSpPr/>
      </xdr:nvSpPr>
      <xdr:spPr>
        <a:xfrm>
          <a:off x="6921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72C337BB-576D-43D6-A8A9-4A9FA2F6190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C8D3DE8-FF4A-42F3-BB87-4D734A562C8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39434608-EA06-42FA-B352-3570FA8BAF2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AB6D0220-F16C-4B03-800C-405D4AB7738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FEB145C-7944-415E-9A52-6D1413AF234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151434</xdr:rowOff>
    </xdr:from>
    <xdr:to>
      <xdr:col>55</xdr:col>
      <xdr:colOff>50800</xdr:colOff>
      <xdr:row>85</xdr:row>
      <xdr:rowOff>81584</xdr:rowOff>
    </xdr:to>
    <xdr:sp macro="" textlink="">
      <xdr:nvSpPr>
        <xdr:cNvPr id="354" name="楕円 353">
          <a:extLst>
            <a:ext uri="{FF2B5EF4-FFF2-40B4-BE49-F238E27FC236}">
              <a16:creationId xmlns:a16="http://schemas.microsoft.com/office/drawing/2014/main" id="{BA9CB77B-32F3-4D02-A29D-83416E6F67CF}"/>
            </a:ext>
          </a:extLst>
        </xdr:cNvPr>
        <xdr:cNvSpPr/>
      </xdr:nvSpPr>
      <xdr:spPr>
        <a:xfrm>
          <a:off x="10426700" y="1455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129861</xdr:rowOff>
    </xdr:from>
    <xdr:ext cx="469744" cy="259045"/>
    <xdr:sp macro="" textlink="">
      <xdr:nvSpPr>
        <xdr:cNvPr id="355" name="【福祉施設】&#10;一人当たり面積該当値テキスト">
          <a:extLst>
            <a:ext uri="{FF2B5EF4-FFF2-40B4-BE49-F238E27FC236}">
              <a16:creationId xmlns:a16="http://schemas.microsoft.com/office/drawing/2014/main" id="{1EFE9F2D-3837-4166-A2E9-535434660DF6}"/>
            </a:ext>
          </a:extLst>
        </xdr:cNvPr>
        <xdr:cNvSpPr txBox="1"/>
      </xdr:nvSpPr>
      <xdr:spPr>
        <a:xfrm>
          <a:off x="10515600" y="1453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44907</xdr:rowOff>
    </xdr:from>
    <xdr:to>
      <xdr:col>50</xdr:col>
      <xdr:colOff>165100</xdr:colOff>
      <xdr:row>84</xdr:row>
      <xdr:rowOff>146507</xdr:rowOff>
    </xdr:to>
    <xdr:sp macro="" textlink="">
      <xdr:nvSpPr>
        <xdr:cNvPr id="356" name="楕円 355">
          <a:extLst>
            <a:ext uri="{FF2B5EF4-FFF2-40B4-BE49-F238E27FC236}">
              <a16:creationId xmlns:a16="http://schemas.microsoft.com/office/drawing/2014/main" id="{4E6F0D58-8EB4-4920-AE18-3EC4DDA02458}"/>
            </a:ext>
          </a:extLst>
        </xdr:cNvPr>
        <xdr:cNvSpPr/>
      </xdr:nvSpPr>
      <xdr:spPr>
        <a:xfrm>
          <a:off x="9588500" y="1444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95707</xdr:rowOff>
    </xdr:from>
    <xdr:to>
      <xdr:col>55</xdr:col>
      <xdr:colOff>0</xdr:colOff>
      <xdr:row>85</xdr:row>
      <xdr:rowOff>30784</xdr:rowOff>
    </xdr:to>
    <xdr:cxnSp macro="">
      <xdr:nvCxnSpPr>
        <xdr:cNvPr id="357" name="直線コネクタ 356">
          <a:extLst>
            <a:ext uri="{FF2B5EF4-FFF2-40B4-BE49-F238E27FC236}">
              <a16:creationId xmlns:a16="http://schemas.microsoft.com/office/drawing/2014/main" id="{6794DBF7-5A01-4B73-B1F2-730C3FF5EFF7}"/>
            </a:ext>
          </a:extLst>
        </xdr:cNvPr>
        <xdr:cNvCxnSpPr/>
      </xdr:nvCxnSpPr>
      <xdr:spPr>
        <a:xfrm>
          <a:off x="9639300" y="14497507"/>
          <a:ext cx="838200" cy="10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90170</xdr:rowOff>
    </xdr:from>
    <xdr:to>
      <xdr:col>46</xdr:col>
      <xdr:colOff>38100</xdr:colOff>
      <xdr:row>85</xdr:row>
      <xdr:rowOff>20320</xdr:rowOff>
    </xdr:to>
    <xdr:sp macro="" textlink="">
      <xdr:nvSpPr>
        <xdr:cNvPr id="358" name="楕円 357">
          <a:extLst>
            <a:ext uri="{FF2B5EF4-FFF2-40B4-BE49-F238E27FC236}">
              <a16:creationId xmlns:a16="http://schemas.microsoft.com/office/drawing/2014/main" id="{8A80E1C9-CA8A-4FF8-8DDD-7A6E513441C4}"/>
            </a:ext>
          </a:extLst>
        </xdr:cNvPr>
        <xdr:cNvSpPr/>
      </xdr:nvSpPr>
      <xdr:spPr>
        <a:xfrm>
          <a:off x="8699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95707</xdr:rowOff>
    </xdr:from>
    <xdr:to>
      <xdr:col>50</xdr:col>
      <xdr:colOff>114300</xdr:colOff>
      <xdr:row>84</xdr:row>
      <xdr:rowOff>140970</xdr:rowOff>
    </xdr:to>
    <xdr:cxnSp macro="">
      <xdr:nvCxnSpPr>
        <xdr:cNvPr id="359" name="直線コネクタ 358">
          <a:extLst>
            <a:ext uri="{FF2B5EF4-FFF2-40B4-BE49-F238E27FC236}">
              <a16:creationId xmlns:a16="http://schemas.microsoft.com/office/drawing/2014/main" id="{88D6C3FE-4324-43EF-8766-543418082B9B}"/>
            </a:ext>
          </a:extLst>
        </xdr:cNvPr>
        <xdr:cNvCxnSpPr/>
      </xdr:nvCxnSpPr>
      <xdr:spPr>
        <a:xfrm flipV="1">
          <a:off x="8750300" y="14497507"/>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31648</xdr:rowOff>
    </xdr:from>
    <xdr:to>
      <xdr:col>41</xdr:col>
      <xdr:colOff>101600</xdr:colOff>
      <xdr:row>85</xdr:row>
      <xdr:rowOff>133248</xdr:rowOff>
    </xdr:to>
    <xdr:sp macro="" textlink="">
      <xdr:nvSpPr>
        <xdr:cNvPr id="360" name="楕円 359">
          <a:extLst>
            <a:ext uri="{FF2B5EF4-FFF2-40B4-BE49-F238E27FC236}">
              <a16:creationId xmlns:a16="http://schemas.microsoft.com/office/drawing/2014/main" id="{71589B68-084A-4D64-B138-1066EF95B8C4}"/>
            </a:ext>
          </a:extLst>
        </xdr:cNvPr>
        <xdr:cNvSpPr/>
      </xdr:nvSpPr>
      <xdr:spPr>
        <a:xfrm>
          <a:off x="7810500" y="1460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140970</xdr:rowOff>
    </xdr:from>
    <xdr:to>
      <xdr:col>45</xdr:col>
      <xdr:colOff>177800</xdr:colOff>
      <xdr:row>85</xdr:row>
      <xdr:rowOff>82448</xdr:rowOff>
    </xdr:to>
    <xdr:cxnSp macro="">
      <xdr:nvCxnSpPr>
        <xdr:cNvPr id="361" name="直線コネクタ 360">
          <a:extLst>
            <a:ext uri="{FF2B5EF4-FFF2-40B4-BE49-F238E27FC236}">
              <a16:creationId xmlns:a16="http://schemas.microsoft.com/office/drawing/2014/main" id="{760945B2-BD8B-42F6-B4EC-07A75562A696}"/>
            </a:ext>
          </a:extLst>
        </xdr:cNvPr>
        <xdr:cNvCxnSpPr/>
      </xdr:nvCxnSpPr>
      <xdr:spPr>
        <a:xfrm flipV="1">
          <a:off x="7861300" y="14542770"/>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34392</xdr:rowOff>
    </xdr:from>
    <xdr:to>
      <xdr:col>36</xdr:col>
      <xdr:colOff>165100</xdr:colOff>
      <xdr:row>85</xdr:row>
      <xdr:rowOff>135992</xdr:rowOff>
    </xdr:to>
    <xdr:sp macro="" textlink="">
      <xdr:nvSpPr>
        <xdr:cNvPr id="362" name="楕円 361">
          <a:extLst>
            <a:ext uri="{FF2B5EF4-FFF2-40B4-BE49-F238E27FC236}">
              <a16:creationId xmlns:a16="http://schemas.microsoft.com/office/drawing/2014/main" id="{DD6FDB32-3251-446C-97FC-4B5BEAC32FA2}"/>
            </a:ext>
          </a:extLst>
        </xdr:cNvPr>
        <xdr:cNvSpPr/>
      </xdr:nvSpPr>
      <xdr:spPr>
        <a:xfrm>
          <a:off x="6921500" y="146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82448</xdr:rowOff>
    </xdr:from>
    <xdr:to>
      <xdr:col>41</xdr:col>
      <xdr:colOff>50800</xdr:colOff>
      <xdr:row>85</xdr:row>
      <xdr:rowOff>85192</xdr:rowOff>
    </xdr:to>
    <xdr:cxnSp macro="">
      <xdr:nvCxnSpPr>
        <xdr:cNvPr id="363" name="直線コネクタ 362">
          <a:extLst>
            <a:ext uri="{FF2B5EF4-FFF2-40B4-BE49-F238E27FC236}">
              <a16:creationId xmlns:a16="http://schemas.microsoft.com/office/drawing/2014/main" id="{D31C3D96-B606-4FB7-99BA-5F5E5748EBC7}"/>
            </a:ext>
          </a:extLst>
        </xdr:cNvPr>
        <xdr:cNvCxnSpPr/>
      </xdr:nvCxnSpPr>
      <xdr:spPr>
        <a:xfrm flipV="1">
          <a:off x="6972300" y="1465569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77740</xdr:rowOff>
    </xdr:from>
    <xdr:ext cx="469744" cy="259045"/>
    <xdr:sp macro="" textlink="">
      <xdr:nvSpPr>
        <xdr:cNvPr id="364" name="n_1aveValue【福祉施設】&#10;一人当たり面積">
          <a:extLst>
            <a:ext uri="{FF2B5EF4-FFF2-40B4-BE49-F238E27FC236}">
              <a16:creationId xmlns:a16="http://schemas.microsoft.com/office/drawing/2014/main" id="{493AEC37-5E26-476A-976C-2BE81EE19FF4}"/>
            </a:ext>
          </a:extLst>
        </xdr:cNvPr>
        <xdr:cNvSpPr txBox="1"/>
      </xdr:nvSpPr>
      <xdr:spPr>
        <a:xfrm>
          <a:off x="9391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94657</xdr:rowOff>
    </xdr:from>
    <xdr:ext cx="469744" cy="259045"/>
    <xdr:sp macro="" textlink="">
      <xdr:nvSpPr>
        <xdr:cNvPr id="365" name="n_2aveValue【福祉施設】&#10;一人当たり面積">
          <a:extLst>
            <a:ext uri="{FF2B5EF4-FFF2-40B4-BE49-F238E27FC236}">
              <a16:creationId xmlns:a16="http://schemas.microsoft.com/office/drawing/2014/main" id="{30A6E75A-C957-4A3F-8FE4-A2EC9524F8B4}"/>
            </a:ext>
          </a:extLst>
        </xdr:cNvPr>
        <xdr:cNvSpPr txBox="1"/>
      </xdr:nvSpPr>
      <xdr:spPr>
        <a:xfrm>
          <a:off x="8515427" y="1466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94454</xdr:rowOff>
    </xdr:from>
    <xdr:ext cx="469744" cy="259045"/>
    <xdr:sp macro="" textlink="">
      <xdr:nvSpPr>
        <xdr:cNvPr id="366" name="n_3aveValue【福祉施設】&#10;一人当たり面積">
          <a:extLst>
            <a:ext uri="{FF2B5EF4-FFF2-40B4-BE49-F238E27FC236}">
              <a16:creationId xmlns:a16="http://schemas.microsoft.com/office/drawing/2014/main" id="{F1654FB5-B09E-488C-814F-8FF785AFE7D7}"/>
            </a:ext>
          </a:extLst>
        </xdr:cNvPr>
        <xdr:cNvSpPr txBox="1"/>
      </xdr:nvSpPr>
      <xdr:spPr>
        <a:xfrm>
          <a:off x="7626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110913</xdr:rowOff>
    </xdr:from>
    <xdr:ext cx="469744" cy="259045"/>
    <xdr:sp macro="" textlink="">
      <xdr:nvSpPr>
        <xdr:cNvPr id="367" name="n_4aveValue【福祉施設】&#10;一人当たり面積">
          <a:extLst>
            <a:ext uri="{FF2B5EF4-FFF2-40B4-BE49-F238E27FC236}">
              <a16:creationId xmlns:a16="http://schemas.microsoft.com/office/drawing/2014/main" id="{D9022762-8BD9-4461-962D-479C558CEC4C}"/>
            </a:ext>
          </a:extLst>
        </xdr:cNvPr>
        <xdr:cNvSpPr txBox="1"/>
      </xdr:nvSpPr>
      <xdr:spPr>
        <a:xfrm>
          <a:off x="6737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163034</xdr:rowOff>
    </xdr:from>
    <xdr:ext cx="469744" cy="259045"/>
    <xdr:sp macro="" textlink="">
      <xdr:nvSpPr>
        <xdr:cNvPr id="368" name="n_1mainValue【福祉施設】&#10;一人当たり面積">
          <a:extLst>
            <a:ext uri="{FF2B5EF4-FFF2-40B4-BE49-F238E27FC236}">
              <a16:creationId xmlns:a16="http://schemas.microsoft.com/office/drawing/2014/main" id="{149EBADF-FBDD-4DE8-A43F-804FA6389098}"/>
            </a:ext>
          </a:extLst>
        </xdr:cNvPr>
        <xdr:cNvSpPr txBox="1"/>
      </xdr:nvSpPr>
      <xdr:spPr>
        <a:xfrm>
          <a:off x="9391727" y="1422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36847</xdr:rowOff>
    </xdr:from>
    <xdr:ext cx="469744" cy="259045"/>
    <xdr:sp macro="" textlink="">
      <xdr:nvSpPr>
        <xdr:cNvPr id="369" name="n_2mainValue【福祉施設】&#10;一人当たり面積">
          <a:extLst>
            <a:ext uri="{FF2B5EF4-FFF2-40B4-BE49-F238E27FC236}">
              <a16:creationId xmlns:a16="http://schemas.microsoft.com/office/drawing/2014/main" id="{C650AFAF-B6B6-462A-A502-B52AD853763F}"/>
            </a:ext>
          </a:extLst>
        </xdr:cNvPr>
        <xdr:cNvSpPr txBox="1"/>
      </xdr:nvSpPr>
      <xdr:spPr>
        <a:xfrm>
          <a:off x="8515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124375</xdr:rowOff>
    </xdr:from>
    <xdr:ext cx="469744" cy="259045"/>
    <xdr:sp macro="" textlink="">
      <xdr:nvSpPr>
        <xdr:cNvPr id="370" name="n_3mainValue【福祉施設】&#10;一人当たり面積">
          <a:extLst>
            <a:ext uri="{FF2B5EF4-FFF2-40B4-BE49-F238E27FC236}">
              <a16:creationId xmlns:a16="http://schemas.microsoft.com/office/drawing/2014/main" id="{246FB6A5-B13D-46C2-82FF-2D69BB4E7138}"/>
            </a:ext>
          </a:extLst>
        </xdr:cNvPr>
        <xdr:cNvSpPr txBox="1"/>
      </xdr:nvSpPr>
      <xdr:spPr>
        <a:xfrm>
          <a:off x="7626427" y="1469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127119</xdr:rowOff>
    </xdr:from>
    <xdr:ext cx="469744" cy="259045"/>
    <xdr:sp macro="" textlink="">
      <xdr:nvSpPr>
        <xdr:cNvPr id="371" name="n_4mainValue【福祉施設】&#10;一人当たり面積">
          <a:extLst>
            <a:ext uri="{FF2B5EF4-FFF2-40B4-BE49-F238E27FC236}">
              <a16:creationId xmlns:a16="http://schemas.microsoft.com/office/drawing/2014/main" id="{0986FA29-6B8C-43DE-BE1B-1460D3131631}"/>
            </a:ext>
          </a:extLst>
        </xdr:cNvPr>
        <xdr:cNvSpPr txBox="1"/>
      </xdr:nvSpPr>
      <xdr:spPr>
        <a:xfrm>
          <a:off x="6737427" y="1470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9C6A4F76-5EE2-4A2E-98E2-AF3CB62C756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BDE648B0-ECF4-468F-BAA7-62C975B7077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4C2B2C5A-21EF-4E39-8D4A-C23F1BC4932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01FEEE97-FA5C-4C7F-A159-2BAD628A8DA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F36B1EB4-F19A-4FAC-A324-AFC04A328B0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78F9663C-4C53-4FC9-AB62-A89E80DACE9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E448183E-4EE5-477B-BDAD-CA311C4E907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A6BB6B80-B4E1-453B-ABB3-CBFEE7C4E27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id="{0E28D07B-632C-4E7B-9916-CC8C20C1152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a:extLst>
            <a:ext uri="{FF2B5EF4-FFF2-40B4-BE49-F238E27FC236}">
              <a16:creationId xmlns:a16="http://schemas.microsoft.com/office/drawing/2014/main" id="{49B35A46-AED8-43D0-89D3-61B283FD530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a:extLst>
            <a:ext uri="{FF2B5EF4-FFF2-40B4-BE49-F238E27FC236}">
              <a16:creationId xmlns:a16="http://schemas.microsoft.com/office/drawing/2014/main" id="{BF24DA22-6041-47D1-BF52-30D3E8D36F0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3" name="直線コネクタ 382">
          <a:extLst>
            <a:ext uri="{FF2B5EF4-FFF2-40B4-BE49-F238E27FC236}">
              <a16:creationId xmlns:a16="http://schemas.microsoft.com/office/drawing/2014/main" id="{C988A379-E365-473B-8ABA-CCE37314DB9B}"/>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4" name="テキスト ボックス 383">
          <a:extLst>
            <a:ext uri="{FF2B5EF4-FFF2-40B4-BE49-F238E27FC236}">
              <a16:creationId xmlns:a16="http://schemas.microsoft.com/office/drawing/2014/main" id="{736942ED-2AEA-4601-91C3-42816EA93B8D}"/>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5" name="直線コネクタ 384">
          <a:extLst>
            <a:ext uri="{FF2B5EF4-FFF2-40B4-BE49-F238E27FC236}">
              <a16:creationId xmlns:a16="http://schemas.microsoft.com/office/drawing/2014/main" id="{790D755D-AB3B-4B82-8D5E-5A946201C7A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6" name="テキスト ボックス 385">
          <a:extLst>
            <a:ext uri="{FF2B5EF4-FFF2-40B4-BE49-F238E27FC236}">
              <a16:creationId xmlns:a16="http://schemas.microsoft.com/office/drawing/2014/main" id="{CF0D9627-233F-4B26-8D45-C66B06C765F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7" name="直線コネクタ 386">
          <a:extLst>
            <a:ext uri="{FF2B5EF4-FFF2-40B4-BE49-F238E27FC236}">
              <a16:creationId xmlns:a16="http://schemas.microsoft.com/office/drawing/2014/main" id="{740ECA1A-2852-4234-B4C6-75771C416B14}"/>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8" name="テキスト ボックス 387">
          <a:extLst>
            <a:ext uri="{FF2B5EF4-FFF2-40B4-BE49-F238E27FC236}">
              <a16:creationId xmlns:a16="http://schemas.microsoft.com/office/drawing/2014/main" id="{0D778E4B-3F8F-4918-844C-F46456BEC4B1}"/>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9" name="直線コネクタ 388">
          <a:extLst>
            <a:ext uri="{FF2B5EF4-FFF2-40B4-BE49-F238E27FC236}">
              <a16:creationId xmlns:a16="http://schemas.microsoft.com/office/drawing/2014/main" id="{17676C27-5CD4-4EDF-AF44-2ABE0C6E612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0" name="テキスト ボックス 389">
          <a:extLst>
            <a:ext uri="{FF2B5EF4-FFF2-40B4-BE49-F238E27FC236}">
              <a16:creationId xmlns:a16="http://schemas.microsoft.com/office/drawing/2014/main" id="{D2178D95-9465-4BF0-80C3-A8256DC2F86A}"/>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1" name="直線コネクタ 390">
          <a:extLst>
            <a:ext uri="{FF2B5EF4-FFF2-40B4-BE49-F238E27FC236}">
              <a16:creationId xmlns:a16="http://schemas.microsoft.com/office/drawing/2014/main" id="{8EEAC981-1A64-406A-88A7-0E05BE08B2C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2" name="テキスト ボックス 391">
          <a:extLst>
            <a:ext uri="{FF2B5EF4-FFF2-40B4-BE49-F238E27FC236}">
              <a16:creationId xmlns:a16="http://schemas.microsoft.com/office/drawing/2014/main" id="{CA67DBC1-C2C3-49F4-AD6E-67547912F44F}"/>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3" name="直線コネクタ 392">
          <a:extLst>
            <a:ext uri="{FF2B5EF4-FFF2-40B4-BE49-F238E27FC236}">
              <a16:creationId xmlns:a16="http://schemas.microsoft.com/office/drawing/2014/main" id="{5681C241-62A0-4CB2-ACF3-D995D54860F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4" name="テキスト ボックス 393">
          <a:extLst>
            <a:ext uri="{FF2B5EF4-FFF2-40B4-BE49-F238E27FC236}">
              <a16:creationId xmlns:a16="http://schemas.microsoft.com/office/drawing/2014/main" id="{59066E41-F745-41D7-B71D-A2E04120433F}"/>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39D07093-AF5F-419B-89ED-989135BCCF5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161925</xdr:rowOff>
    </xdr:from>
    <xdr:to>
      <xdr:col>24</xdr:col>
      <xdr:colOff>62865</xdr:colOff>
      <xdr:row>108</xdr:row>
      <xdr:rowOff>152400</xdr:rowOff>
    </xdr:to>
    <xdr:cxnSp macro="">
      <xdr:nvCxnSpPr>
        <xdr:cNvPr id="396" name="直線コネクタ 395">
          <a:extLst>
            <a:ext uri="{FF2B5EF4-FFF2-40B4-BE49-F238E27FC236}">
              <a16:creationId xmlns:a16="http://schemas.microsoft.com/office/drawing/2014/main" id="{C55A058F-4173-460F-AA9A-F6608975A4C3}"/>
            </a:ext>
          </a:extLst>
        </xdr:cNvPr>
        <xdr:cNvCxnSpPr/>
      </xdr:nvCxnSpPr>
      <xdr:spPr>
        <a:xfrm flipV="1">
          <a:off x="4634865" y="1713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7" name="【市民会館】&#10;有形固定資産減価償却率最小値テキスト">
          <a:extLst>
            <a:ext uri="{FF2B5EF4-FFF2-40B4-BE49-F238E27FC236}">
              <a16:creationId xmlns:a16="http://schemas.microsoft.com/office/drawing/2014/main" id="{CE2A931D-5873-44F1-8463-BC04C60CC5CE}"/>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98" name="直線コネクタ 397">
          <a:extLst>
            <a:ext uri="{FF2B5EF4-FFF2-40B4-BE49-F238E27FC236}">
              <a16:creationId xmlns:a16="http://schemas.microsoft.com/office/drawing/2014/main" id="{2ACF790E-AF72-4EA5-842E-60B53CDC5E52}"/>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108602</xdr:rowOff>
    </xdr:from>
    <xdr:ext cx="405111" cy="259045"/>
    <xdr:sp macro="" textlink="">
      <xdr:nvSpPr>
        <xdr:cNvPr id="399" name="【市民会館】&#10;有形固定資産減価償却率最大値テキスト">
          <a:extLst>
            <a:ext uri="{FF2B5EF4-FFF2-40B4-BE49-F238E27FC236}">
              <a16:creationId xmlns:a16="http://schemas.microsoft.com/office/drawing/2014/main" id="{A48D8CAB-08B1-47A8-94FE-AE3DC7A3AE7F}"/>
            </a:ext>
          </a:extLst>
        </xdr:cNvPr>
        <xdr:cNvSpPr txBox="1"/>
      </xdr:nvSpPr>
      <xdr:spPr>
        <a:xfrm>
          <a:off x="4673600" y="1691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161925</xdr:rowOff>
    </xdr:from>
    <xdr:to>
      <xdr:col>24</xdr:col>
      <xdr:colOff>152400</xdr:colOff>
      <xdr:row>99</xdr:row>
      <xdr:rowOff>161925</xdr:rowOff>
    </xdr:to>
    <xdr:cxnSp macro="">
      <xdr:nvCxnSpPr>
        <xdr:cNvPr id="400" name="直線コネクタ 399">
          <a:extLst>
            <a:ext uri="{FF2B5EF4-FFF2-40B4-BE49-F238E27FC236}">
              <a16:creationId xmlns:a16="http://schemas.microsoft.com/office/drawing/2014/main" id="{E0873038-98A7-48AF-BC1E-CFCB62528909}"/>
            </a:ext>
          </a:extLst>
        </xdr:cNvPr>
        <xdr:cNvCxnSpPr/>
      </xdr:nvCxnSpPr>
      <xdr:spPr>
        <a:xfrm>
          <a:off x="4546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145432</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BE52D460-C9FE-4D22-B897-FC9E55C3C9F5}"/>
            </a:ext>
          </a:extLst>
        </xdr:cNvPr>
        <xdr:cNvSpPr txBox="1"/>
      </xdr:nvSpPr>
      <xdr:spPr>
        <a:xfrm>
          <a:off x="4673600" y="1780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402" name="フローチャート: 判断 401">
          <a:extLst>
            <a:ext uri="{FF2B5EF4-FFF2-40B4-BE49-F238E27FC236}">
              <a16:creationId xmlns:a16="http://schemas.microsoft.com/office/drawing/2014/main" id="{10A975F0-A673-4C67-8C03-92029E5B57F3}"/>
            </a:ext>
          </a:extLst>
        </xdr:cNvPr>
        <xdr:cNvSpPr/>
      </xdr:nvSpPr>
      <xdr:spPr>
        <a:xfrm>
          <a:off x="45847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65405</xdr:rowOff>
    </xdr:from>
    <xdr:to>
      <xdr:col>20</xdr:col>
      <xdr:colOff>38100</xdr:colOff>
      <xdr:row>104</xdr:row>
      <xdr:rowOff>167005</xdr:rowOff>
    </xdr:to>
    <xdr:sp macro="" textlink="">
      <xdr:nvSpPr>
        <xdr:cNvPr id="403" name="フローチャート: 判断 402">
          <a:extLst>
            <a:ext uri="{FF2B5EF4-FFF2-40B4-BE49-F238E27FC236}">
              <a16:creationId xmlns:a16="http://schemas.microsoft.com/office/drawing/2014/main" id="{83A19D05-667D-4389-85B2-D3B23E4C813A}"/>
            </a:ext>
          </a:extLst>
        </xdr:cNvPr>
        <xdr:cNvSpPr/>
      </xdr:nvSpPr>
      <xdr:spPr>
        <a:xfrm>
          <a:off x="3746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21589</xdr:rowOff>
    </xdr:from>
    <xdr:to>
      <xdr:col>15</xdr:col>
      <xdr:colOff>101600</xdr:colOff>
      <xdr:row>104</xdr:row>
      <xdr:rowOff>123189</xdr:rowOff>
    </xdr:to>
    <xdr:sp macro="" textlink="">
      <xdr:nvSpPr>
        <xdr:cNvPr id="404" name="フローチャート: 判断 403">
          <a:extLst>
            <a:ext uri="{FF2B5EF4-FFF2-40B4-BE49-F238E27FC236}">
              <a16:creationId xmlns:a16="http://schemas.microsoft.com/office/drawing/2014/main" id="{A23157D5-080D-48D6-8720-B305603089CD}"/>
            </a:ext>
          </a:extLst>
        </xdr:cNvPr>
        <xdr:cNvSpPr/>
      </xdr:nvSpPr>
      <xdr:spPr>
        <a:xfrm>
          <a:off x="2857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17780</xdr:rowOff>
    </xdr:from>
    <xdr:to>
      <xdr:col>10</xdr:col>
      <xdr:colOff>165100</xdr:colOff>
      <xdr:row>104</xdr:row>
      <xdr:rowOff>119380</xdr:rowOff>
    </xdr:to>
    <xdr:sp macro="" textlink="">
      <xdr:nvSpPr>
        <xdr:cNvPr id="405" name="フローチャート: 判断 404">
          <a:extLst>
            <a:ext uri="{FF2B5EF4-FFF2-40B4-BE49-F238E27FC236}">
              <a16:creationId xmlns:a16="http://schemas.microsoft.com/office/drawing/2014/main" id="{BE328047-6733-40E2-995F-B4A221894FE3}"/>
            </a:ext>
          </a:extLst>
        </xdr:cNvPr>
        <xdr:cNvSpPr/>
      </xdr:nvSpPr>
      <xdr:spPr>
        <a:xfrm>
          <a:off x="1968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132080</xdr:rowOff>
    </xdr:from>
    <xdr:to>
      <xdr:col>6</xdr:col>
      <xdr:colOff>38100</xdr:colOff>
      <xdr:row>104</xdr:row>
      <xdr:rowOff>62230</xdr:rowOff>
    </xdr:to>
    <xdr:sp macro="" textlink="">
      <xdr:nvSpPr>
        <xdr:cNvPr id="406" name="フローチャート: 判断 405">
          <a:extLst>
            <a:ext uri="{FF2B5EF4-FFF2-40B4-BE49-F238E27FC236}">
              <a16:creationId xmlns:a16="http://schemas.microsoft.com/office/drawing/2014/main" id="{24D5F52D-11A2-495F-B0E4-7BF886DCD243}"/>
            </a:ext>
          </a:extLst>
        </xdr:cNvPr>
        <xdr:cNvSpPr/>
      </xdr:nvSpPr>
      <xdr:spPr>
        <a:xfrm>
          <a:off x="1079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B716BA8D-7D35-4260-807B-19532148EE6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150EC034-EE18-4219-B037-F78BDCD2EAA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6E0B61B9-84C0-4337-9103-3BCFBEDDA9B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5F5204FE-243A-4E3B-9C99-A02CEEE8C67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E9A4F1DF-AF0B-4AFC-8AF6-39621863340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101600</xdr:rowOff>
    </xdr:from>
    <xdr:to>
      <xdr:col>24</xdr:col>
      <xdr:colOff>114300</xdr:colOff>
      <xdr:row>109</xdr:row>
      <xdr:rowOff>31750</xdr:rowOff>
    </xdr:to>
    <xdr:sp macro="" textlink="">
      <xdr:nvSpPr>
        <xdr:cNvPr id="412" name="楕円 411">
          <a:extLst>
            <a:ext uri="{FF2B5EF4-FFF2-40B4-BE49-F238E27FC236}">
              <a16:creationId xmlns:a16="http://schemas.microsoft.com/office/drawing/2014/main" id="{3246A7F3-03E8-4133-ABCA-F28243C05595}"/>
            </a:ext>
          </a:extLst>
        </xdr:cNvPr>
        <xdr:cNvSpPr/>
      </xdr:nvSpPr>
      <xdr:spPr>
        <a:xfrm>
          <a:off x="4584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16527</xdr:rowOff>
    </xdr:from>
    <xdr:ext cx="469744" cy="259045"/>
    <xdr:sp macro="" textlink="">
      <xdr:nvSpPr>
        <xdr:cNvPr id="413" name="【市民会館】&#10;有形固定資産減価償却率該当値テキスト">
          <a:extLst>
            <a:ext uri="{FF2B5EF4-FFF2-40B4-BE49-F238E27FC236}">
              <a16:creationId xmlns:a16="http://schemas.microsoft.com/office/drawing/2014/main" id="{FC656DE8-6AA1-47F4-B7C3-0D8A19794208}"/>
            </a:ext>
          </a:extLst>
        </xdr:cNvPr>
        <xdr:cNvSpPr txBox="1"/>
      </xdr:nvSpPr>
      <xdr:spPr>
        <a:xfrm>
          <a:off x="46736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101600</xdr:rowOff>
    </xdr:from>
    <xdr:to>
      <xdr:col>20</xdr:col>
      <xdr:colOff>38100</xdr:colOff>
      <xdr:row>109</xdr:row>
      <xdr:rowOff>31750</xdr:rowOff>
    </xdr:to>
    <xdr:sp macro="" textlink="">
      <xdr:nvSpPr>
        <xdr:cNvPr id="414" name="楕円 413">
          <a:extLst>
            <a:ext uri="{FF2B5EF4-FFF2-40B4-BE49-F238E27FC236}">
              <a16:creationId xmlns:a16="http://schemas.microsoft.com/office/drawing/2014/main" id="{27B277BA-B929-46BD-AECB-C47D02FAD72A}"/>
            </a:ext>
          </a:extLst>
        </xdr:cNvPr>
        <xdr:cNvSpPr/>
      </xdr:nvSpPr>
      <xdr:spPr>
        <a:xfrm>
          <a:off x="3746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152400</xdr:rowOff>
    </xdr:from>
    <xdr:to>
      <xdr:col>24</xdr:col>
      <xdr:colOff>63500</xdr:colOff>
      <xdr:row>108</xdr:row>
      <xdr:rowOff>152400</xdr:rowOff>
    </xdr:to>
    <xdr:cxnSp macro="">
      <xdr:nvCxnSpPr>
        <xdr:cNvPr id="415" name="直線コネクタ 414">
          <a:extLst>
            <a:ext uri="{FF2B5EF4-FFF2-40B4-BE49-F238E27FC236}">
              <a16:creationId xmlns:a16="http://schemas.microsoft.com/office/drawing/2014/main" id="{CCB3B3A1-F427-4AB6-A3E4-CA48AA8B34F6}"/>
            </a:ext>
          </a:extLst>
        </xdr:cNvPr>
        <xdr:cNvCxnSpPr/>
      </xdr:nvCxnSpPr>
      <xdr:spPr>
        <a:xfrm>
          <a:off x="3797300" y="186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17780</xdr:rowOff>
    </xdr:from>
    <xdr:to>
      <xdr:col>15</xdr:col>
      <xdr:colOff>101600</xdr:colOff>
      <xdr:row>107</xdr:row>
      <xdr:rowOff>119380</xdr:rowOff>
    </xdr:to>
    <xdr:sp macro="" textlink="">
      <xdr:nvSpPr>
        <xdr:cNvPr id="416" name="楕円 415">
          <a:extLst>
            <a:ext uri="{FF2B5EF4-FFF2-40B4-BE49-F238E27FC236}">
              <a16:creationId xmlns:a16="http://schemas.microsoft.com/office/drawing/2014/main" id="{2C1FACEE-379F-48B9-9763-E10F5866CDFC}"/>
            </a:ext>
          </a:extLst>
        </xdr:cNvPr>
        <xdr:cNvSpPr/>
      </xdr:nvSpPr>
      <xdr:spPr>
        <a:xfrm>
          <a:off x="2857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68580</xdr:rowOff>
    </xdr:from>
    <xdr:to>
      <xdr:col>19</xdr:col>
      <xdr:colOff>177800</xdr:colOff>
      <xdr:row>108</xdr:row>
      <xdr:rowOff>152400</xdr:rowOff>
    </xdr:to>
    <xdr:cxnSp macro="">
      <xdr:nvCxnSpPr>
        <xdr:cNvPr id="417" name="直線コネクタ 416">
          <a:extLst>
            <a:ext uri="{FF2B5EF4-FFF2-40B4-BE49-F238E27FC236}">
              <a16:creationId xmlns:a16="http://schemas.microsoft.com/office/drawing/2014/main" id="{9D49FA7F-8D2E-4A8D-A739-BB8C4167633F}"/>
            </a:ext>
          </a:extLst>
        </xdr:cNvPr>
        <xdr:cNvCxnSpPr/>
      </xdr:nvCxnSpPr>
      <xdr:spPr>
        <a:xfrm>
          <a:off x="2908300" y="1841373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17780</xdr:rowOff>
    </xdr:from>
    <xdr:to>
      <xdr:col>10</xdr:col>
      <xdr:colOff>165100</xdr:colOff>
      <xdr:row>107</xdr:row>
      <xdr:rowOff>119380</xdr:rowOff>
    </xdr:to>
    <xdr:sp macro="" textlink="">
      <xdr:nvSpPr>
        <xdr:cNvPr id="418" name="楕円 417">
          <a:extLst>
            <a:ext uri="{FF2B5EF4-FFF2-40B4-BE49-F238E27FC236}">
              <a16:creationId xmlns:a16="http://schemas.microsoft.com/office/drawing/2014/main" id="{52FF1F02-0241-4E92-AF42-66024FAA6392}"/>
            </a:ext>
          </a:extLst>
        </xdr:cNvPr>
        <xdr:cNvSpPr/>
      </xdr:nvSpPr>
      <xdr:spPr>
        <a:xfrm>
          <a:off x="1968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68580</xdr:rowOff>
    </xdr:from>
    <xdr:to>
      <xdr:col>15</xdr:col>
      <xdr:colOff>50800</xdr:colOff>
      <xdr:row>107</xdr:row>
      <xdr:rowOff>68580</xdr:rowOff>
    </xdr:to>
    <xdr:cxnSp macro="">
      <xdr:nvCxnSpPr>
        <xdr:cNvPr id="419" name="直線コネクタ 418">
          <a:extLst>
            <a:ext uri="{FF2B5EF4-FFF2-40B4-BE49-F238E27FC236}">
              <a16:creationId xmlns:a16="http://schemas.microsoft.com/office/drawing/2014/main" id="{53E35CD1-EDF8-457C-B6D1-3D2DF208307E}"/>
            </a:ext>
          </a:extLst>
        </xdr:cNvPr>
        <xdr:cNvCxnSpPr/>
      </xdr:nvCxnSpPr>
      <xdr:spPr>
        <a:xfrm>
          <a:off x="2019300" y="18413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27305</xdr:rowOff>
    </xdr:from>
    <xdr:to>
      <xdr:col>6</xdr:col>
      <xdr:colOff>38100</xdr:colOff>
      <xdr:row>102</xdr:row>
      <xdr:rowOff>128905</xdr:rowOff>
    </xdr:to>
    <xdr:sp macro="" textlink="">
      <xdr:nvSpPr>
        <xdr:cNvPr id="420" name="楕円 419">
          <a:extLst>
            <a:ext uri="{FF2B5EF4-FFF2-40B4-BE49-F238E27FC236}">
              <a16:creationId xmlns:a16="http://schemas.microsoft.com/office/drawing/2014/main" id="{8B4D41B4-C7E1-42A2-B185-2FD24372CEF9}"/>
            </a:ext>
          </a:extLst>
        </xdr:cNvPr>
        <xdr:cNvSpPr/>
      </xdr:nvSpPr>
      <xdr:spPr>
        <a:xfrm>
          <a:off x="1079500" y="17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78105</xdr:rowOff>
    </xdr:from>
    <xdr:to>
      <xdr:col>10</xdr:col>
      <xdr:colOff>114300</xdr:colOff>
      <xdr:row>107</xdr:row>
      <xdr:rowOff>68580</xdr:rowOff>
    </xdr:to>
    <xdr:cxnSp macro="">
      <xdr:nvCxnSpPr>
        <xdr:cNvPr id="421" name="直線コネクタ 420">
          <a:extLst>
            <a:ext uri="{FF2B5EF4-FFF2-40B4-BE49-F238E27FC236}">
              <a16:creationId xmlns:a16="http://schemas.microsoft.com/office/drawing/2014/main" id="{BA9F03EA-DF35-44AB-BCDF-481FD8A33AD0}"/>
            </a:ext>
          </a:extLst>
        </xdr:cNvPr>
        <xdr:cNvCxnSpPr/>
      </xdr:nvCxnSpPr>
      <xdr:spPr>
        <a:xfrm>
          <a:off x="1130300" y="17566005"/>
          <a:ext cx="889000" cy="84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12082</xdr:rowOff>
    </xdr:from>
    <xdr:ext cx="405111" cy="259045"/>
    <xdr:sp macro="" textlink="">
      <xdr:nvSpPr>
        <xdr:cNvPr id="422" name="n_1aveValue【市民会館】&#10;有形固定資産減価償却率">
          <a:extLst>
            <a:ext uri="{FF2B5EF4-FFF2-40B4-BE49-F238E27FC236}">
              <a16:creationId xmlns:a16="http://schemas.microsoft.com/office/drawing/2014/main" id="{42747247-491D-432B-B494-7BC0A36AB50D}"/>
            </a:ext>
          </a:extLst>
        </xdr:cNvPr>
        <xdr:cNvSpPr txBox="1"/>
      </xdr:nvSpPr>
      <xdr:spPr>
        <a:xfrm>
          <a:off x="3582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139716</xdr:rowOff>
    </xdr:from>
    <xdr:ext cx="405111" cy="259045"/>
    <xdr:sp macro="" textlink="">
      <xdr:nvSpPr>
        <xdr:cNvPr id="423" name="n_2aveValue【市民会館】&#10;有形固定資産減価償却率">
          <a:extLst>
            <a:ext uri="{FF2B5EF4-FFF2-40B4-BE49-F238E27FC236}">
              <a16:creationId xmlns:a16="http://schemas.microsoft.com/office/drawing/2014/main" id="{5AEE23EE-E31E-4188-9A24-3E2A5F66BD51}"/>
            </a:ext>
          </a:extLst>
        </xdr:cNvPr>
        <xdr:cNvSpPr txBox="1"/>
      </xdr:nvSpPr>
      <xdr:spPr>
        <a:xfrm>
          <a:off x="2705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135907</xdr:rowOff>
    </xdr:from>
    <xdr:ext cx="405111" cy="259045"/>
    <xdr:sp macro="" textlink="">
      <xdr:nvSpPr>
        <xdr:cNvPr id="424" name="n_3aveValue【市民会館】&#10;有形固定資産減価償却率">
          <a:extLst>
            <a:ext uri="{FF2B5EF4-FFF2-40B4-BE49-F238E27FC236}">
              <a16:creationId xmlns:a16="http://schemas.microsoft.com/office/drawing/2014/main" id="{55862DA5-E5FA-4548-9969-47A974AA6753}"/>
            </a:ext>
          </a:extLst>
        </xdr:cNvPr>
        <xdr:cNvSpPr txBox="1"/>
      </xdr:nvSpPr>
      <xdr:spPr>
        <a:xfrm>
          <a:off x="1816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53357</xdr:rowOff>
    </xdr:from>
    <xdr:ext cx="405111" cy="259045"/>
    <xdr:sp macro="" textlink="">
      <xdr:nvSpPr>
        <xdr:cNvPr id="425" name="n_4aveValue【市民会館】&#10;有形固定資産減価償却率">
          <a:extLst>
            <a:ext uri="{FF2B5EF4-FFF2-40B4-BE49-F238E27FC236}">
              <a16:creationId xmlns:a16="http://schemas.microsoft.com/office/drawing/2014/main" id="{25A0395F-82A7-4D88-8CBC-EA57F6F6D25E}"/>
            </a:ext>
          </a:extLst>
        </xdr:cNvPr>
        <xdr:cNvSpPr txBox="1"/>
      </xdr:nvSpPr>
      <xdr:spPr>
        <a:xfrm>
          <a:off x="9277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22877</xdr:rowOff>
    </xdr:from>
    <xdr:ext cx="469744" cy="259045"/>
    <xdr:sp macro="" textlink="">
      <xdr:nvSpPr>
        <xdr:cNvPr id="426" name="n_1mainValue【市民会館】&#10;有形固定資産減価償却率">
          <a:extLst>
            <a:ext uri="{FF2B5EF4-FFF2-40B4-BE49-F238E27FC236}">
              <a16:creationId xmlns:a16="http://schemas.microsoft.com/office/drawing/2014/main" id="{39D5BDB3-B676-449D-85DE-FB8C05E5C4D5}"/>
            </a:ext>
          </a:extLst>
        </xdr:cNvPr>
        <xdr:cNvSpPr txBox="1"/>
      </xdr:nvSpPr>
      <xdr:spPr>
        <a:xfrm>
          <a:off x="3549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110507</xdr:rowOff>
    </xdr:from>
    <xdr:ext cx="405111" cy="259045"/>
    <xdr:sp macro="" textlink="">
      <xdr:nvSpPr>
        <xdr:cNvPr id="427" name="n_2mainValue【市民会館】&#10;有形固定資産減価償却率">
          <a:extLst>
            <a:ext uri="{FF2B5EF4-FFF2-40B4-BE49-F238E27FC236}">
              <a16:creationId xmlns:a16="http://schemas.microsoft.com/office/drawing/2014/main" id="{FE716557-5D12-43C0-BD10-BC51FDA8336A}"/>
            </a:ext>
          </a:extLst>
        </xdr:cNvPr>
        <xdr:cNvSpPr txBox="1"/>
      </xdr:nvSpPr>
      <xdr:spPr>
        <a:xfrm>
          <a:off x="2705744"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110507</xdr:rowOff>
    </xdr:from>
    <xdr:ext cx="405111" cy="259045"/>
    <xdr:sp macro="" textlink="">
      <xdr:nvSpPr>
        <xdr:cNvPr id="428" name="n_3mainValue【市民会館】&#10;有形固定資産減価償却率">
          <a:extLst>
            <a:ext uri="{FF2B5EF4-FFF2-40B4-BE49-F238E27FC236}">
              <a16:creationId xmlns:a16="http://schemas.microsoft.com/office/drawing/2014/main" id="{111DEB52-737A-42BD-97E3-660D9B6CF35E}"/>
            </a:ext>
          </a:extLst>
        </xdr:cNvPr>
        <xdr:cNvSpPr txBox="1"/>
      </xdr:nvSpPr>
      <xdr:spPr>
        <a:xfrm>
          <a:off x="1816744"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145432</xdr:rowOff>
    </xdr:from>
    <xdr:ext cx="405111" cy="259045"/>
    <xdr:sp macro="" textlink="">
      <xdr:nvSpPr>
        <xdr:cNvPr id="429" name="n_4mainValue【市民会館】&#10;有形固定資産減価償却率">
          <a:extLst>
            <a:ext uri="{FF2B5EF4-FFF2-40B4-BE49-F238E27FC236}">
              <a16:creationId xmlns:a16="http://schemas.microsoft.com/office/drawing/2014/main" id="{648FF001-4290-400E-A41F-1F6FD6237C38}"/>
            </a:ext>
          </a:extLst>
        </xdr:cNvPr>
        <xdr:cNvSpPr txBox="1"/>
      </xdr:nvSpPr>
      <xdr:spPr>
        <a:xfrm>
          <a:off x="927744" y="172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82A02DCA-EA95-4EC2-8AC8-3B258EC34E4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8766D102-86EE-4353-AC80-DD71BCC6B77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2D8E8CD1-9F97-4211-828E-DDB95F5C58F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5706EAAB-DC35-4252-ADFD-2FB272996B7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87D320EE-1B1A-4C1B-84B0-FFAA259A279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CD3BE643-0AB9-4545-9BF6-8DEE2B168F7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D78DEE56-3B31-43BA-A4F9-E2F9BEBF704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33E9C3A3-DF72-497E-B663-AE0DD37B077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965AD97E-051E-4BE5-B6B2-A7A41923590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839D736B-61E9-4833-A261-08B8BE2632F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0" name="直線コネクタ 439">
          <a:extLst>
            <a:ext uri="{FF2B5EF4-FFF2-40B4-BE49-F238E27FC236}">
              <a16:creationId xmlns:a16="http://schemas.microsoft.com/office/drawing/2014/main" id="{D154B2B4-0A02-4E70-957D-359D287292B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1" name="テキスト ボックス 440">
          <a:extLst>
            <a:ext uri="{FF2B5EF4-FFF2-40B4-BE49-F238E27FC236}">
              <a16:creationId xmlns:a16="http://schemas.microsoft.com/office/drawing/2014/main" id="{DAB18E86-F360-4066-A9E8-8756CD45A60A}"/>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2" name="直線コネクタ 441">
          <a:extLst>
            <a:ext uri="{FF2B5EF4-FFF2-40B4-BE49-F238E27FC236}">
              <a16:creationId xmlns:a16="http://schemas.microsoft.com/office/drawing/2014/main" id="{655F48B6-7795-4379-8A5C-0B8F88338F6E}"/>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3" name="テキスト ボックス 442">
          <a:extLst>
            <a:ext uri="{FF2B5EF4-FFF2-40B4-BE49-F238E27FC236}">
              <a16:creationId xmlns:a16="http://schemas.microsoft.com/office/drawing/2014/main" id="{B7430E7F-18B0-45A2-A5A9-06017E842441}"/>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BA4D9267-40BD-41EC-997B-C896C0DFEAF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EF000BB0-5DC7-4EA9-B663-8717567B96D6}"/>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6" name="直線コネクタ 445">
          <a:extLst>
            <a:ext uri="{FF2B5EF4-FFF2-40B4-BE49-F238E27FC236}">
              <a16:creationId xmlns:a16="http://schemas.microsoft.com/office/drawing/2014/main" id="{CC12BBF5-BCC6-49A0-B8E4-A780693D808D}"/>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7" name="テキスト ボックス 446">
          <a:extLst>
            <a:ext uri="{FF2B5EF4-FFF2-40B4-BE49-F238E27FC236}">
              <a16:creationId xmlns:a16="http://schemas.microsoft.com/office/drawing/2014/main" id="{96879373-14F7-4C48-B2C2-8946124DE49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8" name="直線コネクタ 447">
          <a:extLst>
            <a:ext uri="{FF2B5EF4-FFF2-40B4-BE49-F238E27FC236}">
              <a16:creationId xmlns:a16="http://schemas.microsoft.com/office/drawing/2014/main" id="{02261DBD-3C32-4E91-BB16-DA348FBE04B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9" name="テキスト ボックス 448">
          <a:extLst>
            <a:ext uri="{FF2B5EF4-FFF2-40B4-BE49-F238E27FC236}">
              <a16:creationId xmlns:a16="http://schemas.microsoft.com/office/drawing/2014/main" id="{EBB2F5C7-4214-4A91-ABA1-249D82AC279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4A6ECC95-34CA-4E83-B95E-D4CB577B0B0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a:extLst>
            <a:ext uri="{FF2B5EF4-FFF2-40B4-BE49-F238E27FC236}">
              <a16:creationId xmlns:a16="http://schemas.microsoft.com/office/drawing/2014/main" id="{0EBA13AF-B328-4583-849D-F10D5D57472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a:extLst>
            <a:ext uri="{FF2B5EF4-FFF2-40B4-BE49-F238E27FC236}">
              <a16:creationId xmlns:a16="http://schemas.microsoft.com/office/drawing/2014/main" id="{3045CA7B-3E05-445A-BCF0-31C813E7FA0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83820</xdr:rowOff>
    </xdr:from>
    <xdr:to>
      <xdr:col>54</xdr:col>
      <xdr:colOff>189865</xdr:colOff>
      <xdr:row>108</xdr:row>
      <xdr:rowOff>45720</xdr:rowOff>
    </xdr:to>
    <xdr:cxnSp macro="">
      <xdr:nvCxnSpPr>
        <xdr:cNvPr id="453" name="直線コネクタ 452">
          <a:extLst>
            <a:ext uri="{FF2B5EF4-FFF2-40B4-BE49-F238E27FC236}">
              <a16:creationId xmlns:a16="http://schemas.microsoft.com/office/drawing/2014/main" id="{86BBED5A-C166-4ED1-B674-64A840948598}"/>
            </a:ext>
          </a:extLst>
        </xdr:cNvPr>
        <xdr:cNvCxnSpPr/>
      </xdr:nvCxnSpPr>
      <xdr:spPr>
        <a:xfrm flipV="1">
          <a:off x="10476865" y="1705737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54" name="【市民会館】&#10;一人当たり面積最小値テキスト">
          <a:extLst>
            <a:ext uri="{FF2B5EF4-FFF2-40B4-BE49-F238E27FC236}">
              <a16:creationId xmlns:a16="http://schemas.microsoft.com/office/drawing/2014/main" id="{C4BC6260-81FC-45C7-A55A-72684B268C95}"/>
            </a:ext>
          </a:extLst>
        </xdr:cNvPr>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55" name="直線コネクタ 454">
          <a:extLst>
            <a:ext uri="{FF2B5EF4-FFF2-40B4-BE49-F238E27FC236}">
              <a16:creationId xmlns:a16="http://schemas.microsoft.com/office/drawing/2014/main" id="{8B1CCD87-9C58-4556-B624-1B9A9DFC77F1}"/>
            </a:ext>
          </a:extLst>
        </xdr:cNvPr>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30497</xdr:rowOff>
    </xdr:from>
    <xdr:ext cx="469744" cy="259045"/>
    <xdr:sp macro="" textlink="">
      <xdr:nvSpPr>
        <xdr:cNvPr id="456" name="【市民会館】&#10;一人当たり面積最大値テキスト">
          <a:extLst>
            <a:ext uri="{FF2B5EF4-FFF2-40B4-BE49-F238E27FC236}">
              <a16:creationId xmlns:a16="http://schemas.microsoft.com/office/drawing/2014/main" id="{7D6F8B8C-0797-4E03-B082-53F68726DF94}"/>
            </a:ext>
          </a:extLst>
        </xdr:cNvPr>
        <xdr:cNvSpPr txBox="1"/>
      </xdr:nvSpPr>
      <xdr:spPr>
        <a:xfrm>
          <a:off x="10515600" y="1683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83820</xdr:rowOff>
    </xdr:from>
    <xdr:to>
      <xdr:col>55</xdr:col>
      <xdr:colOff>88900</xdr:colOff>
      <xdr:row>99</xdr:row>
      <xdr:rowOff>83820</xdr:rowOff>
    </xdr:to>
    <xdr:cxnSp macro="">
      <xdr:nvCxnSpPr>
        <xdr:cNvPr id="457" name="直線コネクタ 456">
          <a:extLst>
            <a:ext uri="{FF2B5EF4-FFF2-40B4-BE49-F238E27FC236}">
              <a16:creationId xmlns:a16="http://schemas.microsoft.com/office/drawing/2014/main" id="{EE0546EC-A2E3-41A0-A75C-1E4E408A79CF}"/>
            </a:ext>
          </a:extLst>
        </xdr:cNvPr>
        <xdr:cNvCxnSpPr/>
      </xdr:nvCxnSpPr>
      <xdr:spPr>
        <a:xfrm>
          <a:off x="10388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104157</xdr:rowOff>
    </xdr:from>
    <xdr:ext cx="469744" cy="259045"/>
    <xdr:sp macro="" textlink="">
      <xdr:nvSpPr>
        <xdr:cNvPr id="458" name="【市民会館】&#10;一人当たり面積平均値テキスト">
          <a:extLst>
            <a:ext uri="{FF2B5EF4-FFF2-40B4-BE49-F238E27FC236}">
              <a16:creationId xmlns:a16="http://schemas.microsoft.com/office/drawing/2014/main" id="{08162BD2-987E-4C62-9B05-7B6CB1BB51CC}"/>
            </a:ext>
          </a:extLst>
        </xdr:cNvPr>
        <xdr:cNvSpPr txBox="1"/>
      </xdr:nvSpPr>
      <xdr:spPr>
        <a:xfrm>
          <a:off x="10515600" y="17934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81280</xdr:rowOff>
    </xdr:from>
    <xdr:to>
      <xdr:col>55</xdr:col>
      <xdr:colOff>50800</xdr:colOff>
      <xdr:row>106</xdr:row>
      <xdr:rowOff>11430</xdr:rowOff>
    </xdr:to>
    <xdr:sp macro="" textlink="">
      <xdr:nvSpPr>
        <xdr:cNvPr id="459" name="フローチャート: 判断 458">
          <a:extLst>
            <a:ext uri="{FF2B5EF4-FFF2-40B4-BE49-F238E27FC236}">
              <a16:creationId xmlns:a16="http://schemas.microsoft.com/office/drawing/2014/main" id="{B8F3A85E-E9A5-40A2-A7A3-BCC3A6475115}"/>
            </a:ext>
          </a:extLst>
        </xdr:cNvPr>
        <xdr:cNvSpPr/>
      </xdr:nvSpPr>
      <xdr:spPr>
        <a:xfrm>
          <a:off x="10426700" y="1808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60961</xdr:rowOff>
    </xdr:from>
    <xdr:to>
      <xdr:col>50</xdr:col>
      <xdr:colOff>165100</xdr:colOff>
      <xdr:row>105</xdr:row>
      <xdr:rowOff>162561</xdr:rowOff>
    </xdr:to>
    <xdr:sp macro="" textlink="">
      <xdr:nvSpPr>
        <xdr:cNvPr id="460" name="フローチャート: 判断 459">
          <a:extLst>
            <a:ext uri="{FF2B5EF4-FFF2-40B4-BE49-F238E27FC236}">
              <a16:creationId xmlns:a16="http://schemas.microsoft.com/office/drawing/2014/main" id="{D6CC4431-972A-4B1B-A0BD-18ED39A57FFB}"/>
            </a:ext>
          </a:extLst>
        </xdr:cNvPr>
        <xdr:cNvSpPr/>
      </xdr:nvSpPr>
      <xdr:spPr>
        <a:xfrm>
          <a:off x="9588500" y="1806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19050</xdr:rowOff>
    </xdr:from>
    <xdr:to>
      <xdr:col>46</xdr:col>
      <xdr:colOff>38100</xdr:colOff>
      <xdr:row>105</xdr:row>
      <xdr:rowOff>120650</xdr:rowOff>
    </xdr:to>
    <xdr:sp macro="" textlink="">
      <xdr:nvSpPr>
        <xdr:cNvPr id="461" name="フローチャート: 判断 460">
          <a:extLst>
            <a:ext uri="{FF2B5EF4-FFF2-40B4-BE49-F238E27FC236}">
              <a16:creationId xmlns:a16="http://schemas.microsoft.com/office/drawing/2014/main" id="{EF6EB344-2CDE-431E-9DC7-927498CBB762}"/>
            </a:ext>
          </a:extLst>
        </xdr:cNvPr>
        <xdr:cNvSpPr/>
      </xdr:nvSpPr>
      <xdr:spPr>
        <a:xfrm>
          <a:off x="8699500" y="1802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153670</xdr:rowOff>
    </xdr:from>
    <xdr:to>
      <xdr:col>41</xdr:col>
      <xdr:colOff>101600</xdr:colOff>
      <xdr:row>106</xdr:row>
      <xdr:rowOff>83820</xdr:rowOff>
    </xdr:to>
    <xdr:sp macro="" textlink="">
      <xdr:nvSpPr>
        <xdr:cNvPr id="462" name="フローチャート: 判断 461">
          <a:extLst>
            <a:ext uri="{FF2B5EF4-FFF2-40B4-BE49-F238E27FC236}">
              <a16:creationId xmlns:a16="http://schemas.microsoft.com/office/drawing/2014/main" id="{DD391501-08C7-422B-8B3D-B6D07850FECF}"/>
            </a:ext>
          </a:extLst>
        </xdr:cNvPr>
        <xdr:cNvSpPr/>
      </xdr:nvSpPr>
      <xdr:spPr>
        <a:xfrm>
          <a:off x="7810500" y="181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96520</xdr:rowOff>
    </xdr:from>
    <xdr:to>
      <xdr:col>36</xdr:col>
      <xdr:colOff>165100</xdr:colOff>
      <xdr:row>106</xdr:row>
      <xdr:rowOff>26670</xdr:rowOff>
    </xdr:to>
    <xdr:sp macro="" textlink="">
      <xdr:nvSpPr>
        <xdr:cNvPr id="463" name="フローチャート: 判断 462">
          <a:extLst>
            <a:ext uri="{FF2B5EF4-FFF2-40B4-BE49-F238E27FC236}">
              <a16:creationId xmlns:a16="http://schemas.microsoft.com/office/drawing/2014/main" id="{B8031472-9C22-4740-81A2-49859EEEE590}"/>
            </a:ext>
          </a:extLst>
        </xdr:cNvPr>
        <xdr:cNvSpPr/>
      </xdr:nvSpPr>
      <xdr:spPr>
        <a:xfrm>
          <a:off x="6921500" y="1809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D8030B6C-BABC-4402-B1F1-2E6CB8B781B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6BF2D80E-0D53-4ACA-ACA7-3E2D20AF6B8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6EB9C15E-745C-4FF5-A5BC-86091084D6A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4FF34B3B-6762-47DC-BE17-4CC625559B8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A6319F7E-089D-45DA-A37A-A39A5B9A173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142239</xdr:rowOff>
    </xdr:from>
    <xdr:to>
      <xdr:col>55</xdr:col>
      <xdr:colOff>50800</xdr:colOff>
      <xdr:row>107</xdr:row>
      <xdr:rowOff>72389</xdr:rowOff>
    </xdr:to>
    <xdr:sp macro="" textlink="">
      <xdr:nvSpPr>
        <xdr:cNvPr id="469" name="楕円 468">
          <a:extLst>
            <a:ext uri="{FF2B5EF4-FFF2-40B4-BE49-F238E27FC236}">
              <a16:creationId xmlns:a16="http://schemas.microsoft.com/office/drawing/2014/main" id="{721B6349-3DC3-4831-8446-115D2E742FE4}"/>
            </a:ext>
          </a:extLst>
        </xdr:cNvPr>
        <xdr:cNvSpPr/>
      </xdr:nvSpPr>
      <xdr:spPr>
        <a:xfrm>
          <a:off x="10426700" y="1831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120666</xdr:rowOff>
    </xdr:from>
    <xdr:ext cx="469744" cy="259045"/>
    <xdr:sp macro="" textlink="">
      <xdr:nvSpPr>
        <xdr:cNvPr id="470" name="【市民会館】&#10;一人当たり面積該当値テキスト">
          <a:extLst>
            <a:ext uri="{FF2B5EF4-FFF2-40B4-BE49-F238E27FC236}">
              <a16:creationId xmlns:a16="http://schemas.microsoft.com/office/drawing/2014/main" id="{F6422E17-3F4D-494E-AA13-40D01FC42CAA}"/>
            </a:ext>
          </a:extLst>
        </xdr:cNvPr>
        <xdr:cNvSpPr txBox="1"/>
      </xdr:nvSpPr>
      <xdr:spPr>
        <a:xfrm>
          <a:off x="10515600" y="1829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147320</xdr:rowOff>
    </xdr:from>
    <xdr:to>
      <xdr:col>50</xdr:col>
      <xdr:colOff>165100</xdr:colOff>
      <xdr:row>107</xdr:row>
      <xdr:rowOff>77470</xdr:rowOff>
    </xdr:to>
    <xdr:sp macro="" textlink="">
      <xdr:nvSpPr>
        <xdr:cNvPr id="471" name="楕円 470">
          <a:extLst>
            <a:ext uri="{FF2B5EF4-FFF2-40B4-BE49-F238E27FC236}">
              <a16:creationId xmlns:a16="http://schemas.microsoft.com/office/drawing/2014/main" id="{61E4ACA9-7114-4A69-A004-E7C07E036928}"/>
            </a:ext>
          </a:extLst>
        </xdr:cNvPr>
        <xdr:cNvSpPr/>
      </xdr:nvSpPr>
      <xdr:spPr>
        <a:xfrm>
          <a:off x="9588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21589</xdr:rowOff>
    </xdr:from>
    <xdr:to>
      <xdr:col>55</xdr:col>
      <xdr:colOff>0</xdr:colOff>
      <xdr:row>107</xdr:row>
      <xdr:rowOff>26670</xdr:rowOff>
    </xdr:to>
    <xdr:cxnSp macro="">
      <xdr:nvCxnSpPr>
        <xdr:cNvPr id="472" name="直線コネクタ 471">
          <a:extLst>
            <a:ext uri="{FF2B5EF4-FFF2-40B4-BE49-F238E27FC236}">
              <a16:creationId xmlns:a16="http://schemas.microsoft.com/office/drawing/2014/main" id="{2F8A1EF3-7429-4958-9E9C-D55ABAD38FAD}"/>
            </a:ext>
          </a:extLst>
        </xdr:cNvPr>
        <xdr:cNvCxnSpPr/>
      </xdr:nvCxnSpPr>
      <xdr:spPr>
        <a:xfrm flipV="1">
          <a:off x="9639300" y="18366739"/>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128270</xdr:rowOff>
    </xdr:from>
    <xdr:to>
      <xdr:col>46</xdr:col>
      <xdr:colOff>38100</xdr:colOff>
      <xdr:row>107</xdr:row>
      <xdr:rowOff>58420</xdr:rowOff>
    </xdr:to>
    <xdr:sp macro="" textlink="">
      <xdr:nvSpPr>
        <xdr:cNvPr id="473" name="楕円 472">
          <a:extLst>
            <a:ext uri="{FF2B5EF4-FFF2-40B4-BE49-F238E27FC236}">
              <a16:creationId xmlns:a16="http://schemas.microsoft.com/office/drawing/2014/main" id="{20B00B23-B142-4C75-94EB-19072C8A9FFF}"/>
            </a:ext>
          </a:extLst>
        </xdr:cNvPr>
        <xdr:cNvSpPr/>
      </xdr:nvSpPr>
      <xdr:spPr>
        <a:xfrm>
          <a:off x="8699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7620</xdr:rowOff>
    </xdr:from>
    <xdr:to>
      <xdr:col>50</xdr:col>
      <xdr:colOff>114300</xdr:colOff>
      <xdr:row>107</xdr:row>
      <xdr:rowOff>26670</xdr:rowOff>
    </xdr:to>
    <xdr:cxnSp macro="">
      <xdr:nvCxnSpPr>
        <xdr:cNvPr id="474" name="直線コネクタ 473">
          <a:extLst>
            <a:ext uri="{FF2B5EF4-FFF2-40B4-BE49-F238E27FC236}">
              <a16:creationId xmlns:a16="http://schemas.microsoft.com/office/drawing/2014/main" id="{97156A9F-5405-4DF0-A8B3-DB85B8681D40}"/>
            </a:ext>
          </a:extLst>
        </xdr:cNvPr>
        <xdr:cNvCxnSpPr/>
      </xdr:nvCxnSpPr>
      <xdr:spPr>
        <a:xfrm>
          <a:off x="8750300" y="183527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148589</xdr:rowOff>
    </xdr:from>
    <xdr:to>
      <xdr:col>41</xdr:col>
      <xdr:colOff>101600</xdr:colOff>
      <xdr:row>107</xdr:row>
      <xdr:rowOff>78739</xdr:rowOff>
    </xdr:to>
    <xdr:sp macro="" textlink="">
      <xdr:nvSpPr>
        <xdr:cNvPr id="475" name="楕円 474">
          <a:extLst>
            <a:ext uri="{FF2B5EF4-FFF2-40B4-BE49-F238E27FC236}">
              <a16:creationId xmlns:a16="http://schemas.microsoft.com/office/drawing/2014/main" id="{C2F77AA9-6878-4FD6-B471-ADA56A2D8657}"/>
            </a:ext>
          </a:extLst>
        </xdr:cNvPr>
        <xdr:cNvSpPr/>
      </xdr:nvSpPr>
      <xdr:spPr>
        <a:xfrm>
          <a:off x="7810500" y="183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7620</xdr:rowOff>
    </xdr:from>
    <xdr:to>
      <xdr:col>45</xdr:col>
      <xdr:colOff>177800</xdr:colOff>
      <xdr:row>107</xdr:row>
      <xdr:rowOff>27939</xdr:rowOff>
    </xdr:to>
    <xdr:cxnSp macro="">
      <xdr:nvCxnSpPr>
        <xdr:cNvPr id="476" name="直線コネクタ 475">
          <a:extLst>
            <a:ext uri="{FF2B5EF4-FFF2-40B4-BE49-F238E27FC236}">
              <a16:creationId xmlns:a16="http://schemas.microsoft.com/office/drawing/2014/main" id="{380CF111-3901-4194-8688-5AE80F7EC157}"/>
            </a:ext>
          </a:extLst>
        </xdr:cNvPr>
        <xdr:cNvCxnSpPr/>
      </xdr:nvCxnSpPr>
      <xdr:spPr>
        <a:xfrm flipV="1">
          <a:off x="7861300" y="18352770"/>
          <a:ext cx="8890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156211</xdr:rowOff>
    </xdr:from>
    <xdr:to>
      <xdr:col>36</xdr:col>
      <xdr:colOff>165100</xdr:colOff>
      <xdr:row>107</xdr:row>
      <xdr:rowOff>86361</xdr:rowOff>
    </xdr:to>
    <xdr:sp macro="" textlink="">
      <xdr:nvSpPr>
        <xdr:cNvPr id="477" name="楕円 476">
          <a:extLst>
            <a:ext uri="{FF2B5EF4-FFF2-40B4-BE49-F238E27FC236}">
              <a16:creationId xmlns:a16="http://schemas.microsoft.com/office/drawing/2014/main" id="{0FFC0FFE-0999-4E7D-8CF1-F904B8C17601}"/>
            </a:ext>
          </a:extLst>
        </xdr:cNvPr>
        <xdr:cNvSpPr/>
      </xdr:nvSpPr>
      <xdr:spPr>
        <a:xfrm>
          <a:off x="6921500" y="1832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27939</xdr:rowOff>
    </xdr:from>
    <xdr:to>
      <xdr:col>41</xdr:col>
      <xdr:colOff>50800</xdr:colOff>
      <xdr:row>107</xdr:row>
      <xdr:rowOff>35561</xdr:rowOff>
    </xdr:to>
    <xdr:cxnSp macro="">
      <xdr:nvCxnSpPr>
        <xdr:cNvPr id="478" name="直線コネクタ 477">
          <a:extLst>
            <a:ext uri="{FF2B5EF4-FFF2-40B4-BE49-F238E27FC236}">
              <a16:creationId xmlns:a16="http://schemas.microsoft.com/office/drawing/2014/main" id="{3C216DB8-F16B-4A71-8C5A-5A77FB8C6AAE}"/>
            </a:ext>
          </a:extLst>
        </xdr:cNvPr>
        <xdr:cNvCxnSpPr/>
      </xdr:nvCxnSpPr>
      <xdr:spPr>
        <a:xfrm flipV="1">
          <a:off x="6972300" y="183730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7638</xdr:rowOff>
    </xdr:from>
    <xdr:ext cx="469744" cy="259045"/>
    <xdr:sp macro="" textlink="">
      <xdr:nvSpPr>
        <xdr:cNvPr id="479" name="n_1aveValue【市民会館】&#10;一人当たり面積">
          <a:extLst>
            <a:ext uri="{FF2B5EF4-FFF2-40B4-BE49-F238E27FC236}">
              <a16:creationId xmlns:a16="http://schemas.microsoft.com/office/drawing/2014/main" id="{91BE7815-3D87-4434-A7B9-0B6B73534B4C}"/>
            </a:ext>
          </a:extLst>
        </xdr:cNvPr>
        <xdr:cNvSpPr txBox="1"/>
      </xdr:nvSpPr>
      <xdr:spPr>
        <a:xfrm>
          <a:off x="9391727" y="178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137177</xdr:rowOff>
    </xdr:from>
    <xdr:ext cx="469744" cy="259045"/>
    <xdr:sp macro="" textlink="">
      <xdr:nvSpPr>
        <xdr:cNvPr id="480" name="n_2aveValue【市民会館】&#10;一人当たり面積">
          <a:extLst>
            <a:ext uri="{FF2B5EF4-FFF2-40B4-BE49-F238E27FC236}">
              <a16:creationId xmlns:a16="http://schemas.microsoft.com/office/drawing/2014/main" id="{2A4FEBA8-672E-4AAC-BA37-B26C19BADBDB}"/>
            </a:ext>
          </a:extLst>
        </xdr:cNvPr>
        <xdr:cNvSpPr txBox="1"/>
      </xdr:nvSpPr>
      <xdr:spPr>
        <a:xfrm>
          <a:off x="8515427" y="177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100347</xdr:rowOff>
    </xdr:from>
    <xdr:ext cx="469744" cy="259045"/>
    <xdr:sp macro="" textlink="">
      <xdr:nvSpPr>
        <xdr:cNvPr id="481" name="n_3aveValue【市民会館】&#10;一人当たり面積">
          <a:extLst>
            <a:ext uri="{FF2B5EF4-FFF2-40B4-BE49-F238E27FC236}">
              <a16:creationId xmlns:a16="http://schemas.microsoft.com/office/drawing/2014/main" id="{167B64A6-4698-4041-99DC-3C79AB5EE37C}"/>
            </a:ext>
          </a:extLst>
        </xdr:cNvPr>
        <xdr:cNvSpPr txBox="1"/>
      </xdr:nvSpPr>
      <xdr:spPr>
        <a:xfrm>
          <a:off x="7626427" y="1793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43197</xdr:rowOff>
    </xdr:from>
    <xdr:ext cx="469744" cy="259045"/>
    <xdr:sp macro="" textlink="">
      <xdr:nvSpPr>
        <xdr:cNvPr id="482" name="n_4aveValue【市民会館】&#10;一人当たり面積">
          <a:extLst>
            <a:ext uri="{FF2B5EF4-FFF2-40B4-BE49-F238E27FC236}">
              <a16:creationId xmlns:a16="http://schemas.microsoft.com/office/drawing/2014/main" id="{9278E064-0114-4B9B-921B-8708EA223A45}"/>
            </a:ext>
          </a:extLst>
        </xdr:cNvPr>
        <xdr:cNvSpPr txBox="1"/>
      </xdr:nvSpPr>
      <xdr:spPr>
        <a:xfrm>
          <a:off x="6737427" y="178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68597</xdr:rowOff>
    </xdr:from>
    <xdr:ext cx="469744" cy="259045"/>
    <xdr:sp macro="" textlink="">
      <xdr:nvSpPr>
        <xdr:cNvPr id="483" name="n_1mainValue【市民会館】&#10;一人当たり面積">
          <a:extLst>
            <a:ext uri="{FF2B5EF4-FFF2-40B4-BE49-F238E27FC236}">
              <a16:creationId xmlns:a16="http://schemas.microsoft.com/office/drawing/2014/main" id="{DD9AE88B-036A-4227-9553-B2798DD2FEE3}"/>
            </a:ext>
          </a:extLst>
        </xdr:cNvPr>
        <xdr:cNvSpPr txBox="1"/>
      </xdr:nvSpPr>
      <xdr:spPr>
        <a:xfrm>
          <a:off x="9391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49547</xdr:rowOff>
    </xdr:from>
    <xdr:ext cx="469744" cy="259045"/>
    <xdr:sp macro="" textlink="">
      <xdr:nvSpPr>
        <xdr:cNvPr id="484" name="n_2mainValue【市民会館】&#10;一人当たり面積">
          <a:extLst>
            <a:ext uri="{FF2B5EF4-FFF2-40B4-BE49-F238E27FC236}">
              <a16:creationId xmlns:a16="http://schemas.microsoft.com/office/drawing/2014/main" id="{812BF98B-AEC0-4C86-9E1E-5B2C775DC5A6}"/>
            </a:ext>
          </a:extLst>
        </xdr:cNvPr>
        <xdr:cNvSpPr txBox="1"/>
      </xdr:nvSpPr>
      <xdr:spPr>
        <a:xfrm>
          <a:off x="8515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69866</xdr:rowOff>
    </xdr:from>
    <xdr:ext cx="469744" cy="259045"/>
    <xdr:sp macro="" textlink="">
      <xdr:nvSpPr>
        <xdr:cNvPr id="485" name="n_3mainValue【市民会館】&#10;一人当たり面積">
          <a:extLst>
            <a:ext uri="{FF2B5EF4-FFF2-40B4-BE49-F238E27FC236}">
              <a16:creationId xmlns:a16="http://schemas.microsoft.com/office/drawing/2014/main" id="{3E92070A-6449-4701-A6D3-F1A715AAB12C}"/>
            </a:ext>
          </a:extLst>
        </xdr:cNvPr>
        <xdr:cNvSpPr txBox="1"/>
      </xdr:nvSpPr>
      <xdr:spPr>
        <a:xfrm>
          <a:off x="7626427" y="1841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77488</xdr:rowOff>
    </xdr:from>
    <xdr:ext cx="469744" cy="259045"/>
    <xdr:sp macro="" textlink="">
      <xdr:nvSpPr>
        <xdr:cNvPr id="486" name="n_4mainValue【市民会館】&#10;一人当たり面積">
          <a:extLst>
            <a:ext uri="{FF2B5EF4-FFF2-40B4-BE49-F238E27FC236}">
              <a16:creationId xmlns:a16="http://schemas.microsoft.com/office/drawing/2014/main" id="{BF5DABCD-AF6B-48E2-9692-B6C893695269}"/>
            </a:ext>
          </a:extLst>
        </xdr:cNvPr>
        <xdr:cNvSpPr txBox="1"/>
      </xdr:nvSpPr>
      <xdr:spPr>
        <a:xfrm>
          <a:off x="6737427" y="184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AB9DA938-6D4D-4C21-8ECB-6B14FB9A08B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CE4A6437-9DD1-46DD-8B3F-70CC1E60685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B53ED4EC-D76E-4711-9315-D189681BB2B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475AEA39-D35B-4BEE-9503-8ED0611D875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D59270C9-4E0F-4C56-8A11-A2EEF6C9F42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83146056-5814-4EE1-9343-7A12B2A80ED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FFA35410-D50C-47A5-98BB-BD0F4FF931E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9E613D25-9B49-4E80-A082-ACEE01AC6EF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D0576254-2848-4735-8B0C-0453D975876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74467EBA-7E9B-4EC1-8F1B-80CE1BC1C9B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913F1029-28AE-45A5-86A5-C7DFB6F376E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a:extLst>
            <a:ext uri="{FF2B5EF4-FFF2-40B4-BE49-F238E27FC236}">
              <a16:creationId xmlns:a16="http://schemas.microsoft.com/office/drawing/2014/main" id="{ECA67658-A855-4BE4-B53E-95EF83143CB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a:extLst>
            <a:ext uri="{FF2B5EF4-FFF2-40B4-BE49-F238E27FC236}">
              <a16:creationId xmlns:a16="http://schemas.microsoft.com/office/drawing/2014/main" id="{5F0F1F15-55D9-4EF9-8A24-41A6934519C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a:extLst>
            <a:ext uri="{FF2B5EF4-FFF2-40B4-BE49-F238E27FC236}">
              <a16:creationId xmlns:a16="http://schemas.microsoft.com/office/drawing/2014/main" id="{17469F9C-234A-48F6-8CD5-A737D25E923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a:extLst>
            <a:ext uri="{FF2B5EF4-FFF2-40B4-BE49-F238E27FC236}">
              <a16:creationId xmlns:a16="http://schemas.microsoft.com/office/drawing/2014/main" id="{E1C88A3C-9C0B-4FE4-934D-8DA68788E8C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a:extLst>
            <a:ext uri="{FF2B5EF4-FFF2-40B4-BE49-F238E27FC236}">
              <a16:creationId xmlns:a16="http://schemas.microsoft.com/office/drawing/2014/main" id="{DF98F989-B945-408D-A2B9-1B01BC075E5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a:extLst>
            <a:ext uri="{FF2B5EF4-FFF2-40B4-BE49-F238E27FC236}">
              <a16:creationId xmlns:a16="http://schemas.microsoft.com/office/drawing/2014/main" id="{03A22151-0D87-4B64-B547-30D4E8585D8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a:extLst>
            <a:ext uri="{FF2B5EF4-FFF2-40B4-BE49-F238E27FC236}">
              <a16:creationId xmlns:a16="http://schemas.microsoft.com/office/drawing/2014/main" id="{3AC6ABC6-4D40-419A-AD05-DB51B887D4A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a:extLst>
            <a:ext uri="{FF2B5EF4-FFF2-40B4-BE49-F238E27FC236}">
              <a16:creationId xmlns:a16="http://schemas.microsoft.com/office/drawing/2014/main" id="{4442DD3F-5C6D-442A-8FEB-48934034ACC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a:extLst>
            <a:ext uri="{FF2B5EF4-FFF2-40B4-BE49-F238E27FC236}">
              <a16:creationId xmlns:a16="http://schemas.microsoft.com/office/drawing/2014/main" id="{E64D035B-5C5D-4C6F-A980-87238D14CF6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a:extLst>
            <a:ext uri="{FF2B5EF4-FFF2-40B4-BE49-F238E27FC236}">
              <a16:creationId xmlns:a16="http://schemas.microsoft.com/office/drawing/2014/main" id="{B9EC50A6-F4EC-4E57-B5EB-2AEC3446DF0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a:extLst>
            <a:ext uri="{FF2B5EF4-FFF2-40B4-BE49-F238E27FC236}">
              <a16:creationId xmlns:a16="http://schemas.microsoft.com/office/drawing/2014/main" id="{AF596F1F-0A07-437B-AC86-9C382154A71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a:extLst>
            <a:ext uri="{FF2B5EF4-FFF2-40B4-BE49-F238E27FC236}">
              <a16:creationId xmlns:a16="http://schemas.microsoft.com/office/drawing/2014/main" id="{C7B0D6B0-F9EC-4685-9AD7-01B1940F469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6C996027-6358-4585-A072-DD9FF438644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a:extLst>
            <a:ext uri="{FF2B5EF4-FFF2-40B4-BE49-F238E27FC236}">
              <a16:creationId xmlns:a16="http://schemas.microsoft.com/office/drawing/2014/main" id="{0922127E-FB82-48E0-9AA7-DA530E4A4D0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512" name="直線コネクタ 511">
          <a:extLst>
            <a:ext uri="{FF2B5EF4-FFF2-40B4-BE49-F238E27FC236}">
              <a16:creationId xmlns:a16="http://schemas.microsoft.com/office/drawing/2014/main" id="{C0CCFF28-60F3-495D-BC86-33C8767FD2FD}"/>
            </a:ext>
          </a:extLst>
        </xdr:cNvPr>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513" name="【一般廃棄物処理施設】&#10;有形固定資産減価償却率最小値テキスト">
          <a:extLst>
            <a:ext uri="{FF2B5EF4-FFF2-40B4-BE49-F238E27FC236}">
              <a16:creationId xmlns:a16="http://schemas.microsoft.com/office/drawing/2014/main" id="{E9495803-F78A-4A12-864B-B92066EC8EA2}"/>
            </a:ext>
          </a:extLst>
        </xdr:cNvPr>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514" name="直線コネクタ 513">
          <a:extLst>
            <a:ext uri="{FF2B5EF4-FFF2-40B4-BE49-F238E27FC236}">
              <a16:creationId xmlns:a16="http://schemas.microsoft.com/office/drawing/2014/main" id="{FC43EEE0-3448-49E4-AB8B-559071491958}"/>
            </a:ext>
          </a:extLst>
        </xdr:cNvPr>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515" name="【一般廃棄物処理施設】&#10;有形固定資産減価償却率最大値テキスト">
          <a:extLst>
            <a:ext uri="{FF2B5EF4-FFF2-40B4-BE49-F238E27FC236}">
              <a16:creationId xmlns:a16="http://schemas.microsoft.com/office/drawing/2014/main" id="{C1ABF4C6-B193-41CF-BC5F-D4712B89BEFC}"/>
            </a:ext>
          </a:extLst>
        </xdr:cNvPr>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516" name="直線コネクタ 515">
          <a:extLst>
            <a:ext uri="{FF2B5EF4-FFF2-40B4-BE49-F238E27FC236}">
              <a16:creationId xmlns:a16="http://schemas.microsoft.com/office/drawing/2014/main" id="{8973BE93-1D26-42FD-B94D-3F73BDA49329}"/>
            </a:ext>
          </a:extLst>
        </xdr:cNvPr>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93997</xdr:rowOff>
    </xdr:from>
    <xdr:ext cx="405111" cy="259045"/>
    <xdr:sp macro="" textlink="">
      <xdr:nvSpPr>
        <xdr:cNvPr id="517" name="【一般廃棄物処理施設】&#10;有形固定資産減価償却率平均値テキスト">
          <a:extLst>
            <a:ext uri="{FF2B5EF4-FFF2-40B4-BE49-F238E27FC236}">
              <a16:creationId xmlns:a16="http://schemas.microsoft.com/office/drawing/2014/main" id="{ACFC15E3-7EDA-4875-8E8A-AA87D65204BB}"/>
            </a:ext>
          </a:extLst>
        </xdr:cNvPr>
        <xdr:cNvSpPr txBox="1"/>
      </xdr:nvSpPr>
      <xdr:spPr>
        <a:xfrm>
          <a:off x="16357600" y="643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518" name="フローチャート: 判断 517">
          <a:extLst>
            <a:ext uri="{FF2B5EF4-FFF2-40B4-BE49-F238E27FC236}">
              <a16:creationId xmlns:a16="http://schemas.microsoft.com/office/drawing/2014/main" id="{A63DF788-4686-4E1D-8E5C-AD8B6BD00DD6}"/>
            </a:ext>
          </a:extLst>
        </xdr:cNvPr>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519" name="フローチャート: 判断 518">
          <a:extLst>
            <a:ext uri="{FF2B5EF4-FFF2-40B4-BE49-F238E27FC236}">
              <a16:creationId xmlns:a16="http://schemas.microsoft.com/office/drawing/2014/main" id="{27D99CC4-8A1A-42D8-BFC5-3082AB45147C}"/>
            </a:ext>
          </a:extLst>
        </xdr:cNvPr>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520" name="フローチャート: 判断 519">
          <a:extLst>
            <a:ext uri="{FF2B5EF4-FFF2-40B4-BE49-F238E27FC236}">
              <a16:creationId xmlns:a16="http://schemas.microsoft.com/office/drawing/2014/main" id="{500C6636-02A3-4B37-8BEF-86B6281EE778}"/>
            </a:ext>
          </a:extLst>
        </xdr:cNvPr>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521" name="フローチャート: 判断 520">
          <a:extLst>
            <a:ext uri="{FF2B5EF4-FFF2-40B4-BE49-F238E27FC236}">
              <a16:creationId xmlns:a16="http://schemas.microsoft.com/office/drawing/2014/main" id="{8303574A-E7D2-4F5D-B4D5-29F593982F0A}"/>
            </a:ext>
          </a:extLst>
        </xdr:cNvPr>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522" name="フローチャート: 判断 521">
          <a:extLst>
            <a:ext uri="{FF2B5EF4-FFF2-40B4-BE49-F238E27FC236}">
              <a16:creationId xmlns:a16="http://schemas.microsoft.com/office/drawing/2014/main" id="{18EE499F-1F6E-45E4-878E-E36306EBD6EA}"/>
            </a:ext>
          </a:extLst>
        </xdr:cNvPr>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129B2B36-C067-4FF1-AC11-B43B1C82B1B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78AA8FAC-9C32-48D1-9D50-9A0D7D488C2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EA0F37F4-822D-44E2-AE5B-5E29E7CD636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26DAAF7C-F8D2-44D7-A785-2A6D061543B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B7BAACCD-B0B2-436E-8E25-E35D4A1F57A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5806</xdr:rowOff>
    </xdr:from>
    <xdr:to>
      <xdr:col>85</xdr:col>
      <xdr:colOff>177800</xdr:colOff>
      <xdr:row>39</xdr:row>
      <xdr:rowOff>107406</xdr:rowOff>
    </xdr:to>
    <xdr:sp macro="" textlink="">
      <xdr:nvSpPr>
        <xdr:cNvPr id="528" name="楕円 527">
          <a:extLst>
            <a:ext uri="{FF2B5EF4-FFF2-40B4-BE49-F238E27FC236}">
              <a16:creationId xmlns:a16="http://schemas.microsoft.com/office/drawing/2014/main" id="{B6AB63EC-DDB6-4E99-B6AF-69C0F5029BF9}"/>
            </a:ext>
          </a:extLst>
        </xdr:cNvPr>
        <xdr:cNvSpPr/>
      </xdr:nvSpPr>
      <xdr:spPr>
        <a:xfrm>
          <a:off x="162687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155683</xdr:rowOff>
    </xdr:from>
    <xdr:ext cx="405111" cy="259045"/>
    <xdr:sp macro="" textlink="">
      <xdr:nvSpPr>
        <xdr:cNvPr id="529" name="【一般廃棄物処理施設】&#10;有形固定資産減価償却率該当値テキスト">
          <a:extLst>
            <a:ext uri="{FF2B5EF4-FFF2-40B4-BE49-F238E27FC236}">
              <a16:creationId xmlns:a16="http://schemas.microsoft.com/office/drawing/2014/main" id="{2B249502-7493-4CE1-85A6-B6E16D68B90A}"/>
            </a:ext>
          </a:extLst>
        </xdr:cNvPr>
        <xdr:cNvSpPr txBox="1"/>
      </xdr:nvSpPr>
      <xdr:spPr>
        <a:xfrm>
          <a:off x="16357600"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134801</xdr:rowOff>
    </xdr:from>
    <xdr:to>
      <xdr:col>81</xdr:col>
      <xdr:colOff>101600</xdr:colOff>
      <xdr:row>39</xdr:row>
      <xdr:rowOff>64951</xdr:rowOff>
    </xdr:to>
    <xdr:sp macro="" textlink="">
      <xdr:nvSpPr>
        <xdr:cNvPr id="530" name="楕円 529">
          <a:extLst>
            <a:ext uri="{FF2B5EF4-FFF2-40B4-BE49-F238E27FC236}">
              <a16:creationId xmlns:a16="http://schemas.microsoft.com/office/drawing/2014/main" id="{921E8FB8-6FEF-4422-A6BD-04543C51C0E0}"/>
            </a:ext>
          </a:extLst>
        </xdr:cNvPr>
        <xdr:cNvSpPr/>
      </xdr:nvSpPr>
      <xdr:spPr>
        <a:xfrm>
          <a:off x="15430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14151</xdr:rowOff>
    </xdr:from>
    <xdr:to>
      <xdr:col>85</xdr:col>
      <xdr:colOff>127000</xdr:colOff>
      <xdr:row>39</xdr:row>
      <xdr:rowOff>56606</xdr:rowOff>
    </xdr:to>
    <xdr:cxnSp macro="">
      <xdr:nvCxnSpPr>
        <xdr:cNvPr id="531" name="直線コネクタ 530">
          <a:extLst>
            <a:ext uri="{FF2B5EF4-FFF2-40B4-BE49-F238E27FC236}">
              <a16:creationId xmlns:a16="http://schemas.microsoft.com/office/drawing/2014/main" id="{E7B0936F-12C3-45BF-979D-31B9400BF23D}"/>
            </a:ext>
          </a:extLst>
        </xdr:cNvPr>
        <xdr:cNvCxnSpPr/>
      </xdr:nvCxnSpPr>
      <xdr:spPr>
        <a:xfrm>
          <a:off x="15481300" y="670070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77651</xdr:rowOff>
    </xdr:from>
    <xdr:to>
      <xdr:col>76</xdr:col>
      <xdr:colOff>165100</xdr:colOff>
      <xdr:row>39</xdr:row>
      <xdr:rowOff>7801</xdr:rowOff>
    </xdr:to>
    <xdr:sp macro="" textlink="">
      <xdr:nvSpPr>
        <xdr:cNvPr id="532" name="楕円 531">
          <a:extLst>
            <a:ext uri="{FF2B5EF4-FFF2-40B4-BE49-F238E27FC236}">
              <a16:creationId xmlns:a16="http://schemas.microsoft.com/office/drawing/2014/main" id="{675B95A3-3BE3-403A-8F10-0656873639B3}"/>
            </a:ext>
          </a:extLst>
        </xdr:cNvPr>
        <xdr:cNvSpPr/>
      </xdr:nvSpPr>
      <xdr:spPr>
        <a:xfrm>
          <a:off x="14541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128451</xdr:rowOff>
    </xdr:from>
    <xdr:to>
      <xdr:col>81</xdr:col>
      <xdr:colOff>50800</xdr:colOff>
      <xdr:row>39</xdr:row>
      <xdr:rowOff>14151</xdr:rowOff>
    </xdr:to>
    <xdr:cxnSp macro="">
      <xdr:nvCxnSpPr>
        <xdr:cNvPr id="533" name="直線コネクタ 532">
          <a:extLst>
            <a:ext uri="{FF2B5EF4-FFF2-40B4-BE49-F238E27FC236}">
              <a16:creationId xmlns:a16="http://schemas.microsoft.com/office/drawing/2014/main" id="{237C0D0D-7022-4C6B-9ECC-DDFAD6F60CF7}"/>
            </a:ext>
          </a:extLst>
        </xdr:cNvPr>
        <xdr:cNvCxnSpPr/>
      </xdr:nvCxnSpPr>
      <xdr:spPr>
        <a:xfrm>
          <a:off x="14592300" y="664355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33565</xdr:rowOff>
    </xdr:from>
    <xdr:to>
      <xdr:col>72</xdr:col>
      <xdr:colOff>38100</xdr:colOff>
      <xdr:row>38</xdr:row>
      <xdr:rowOff>135165</xdr:rowOff>
    </xdr:to>
    <xdr:sp macro="" textlink="">
      <xdr:nvSpPr>
        <xdr:cNvPr id="534" name="楕円 533">
          <a:extLst>
            <a:ext uri="{FF2B5EF4-FFF2-40B4-BE49-F238E27FC236}">
              <a16:creationId xmlns:a16="http://schemas.microsoft.com/office/drawing/2014/main" id="{C9FACBD7-73A9-452A-BD74-AE32F045CD34}"/>
            </a:ext>
          </a:extLst>
        </xdr:cNvPr>
        <xdr:cNvSpPr/>
      </xdr:nvSpPr>
      <xdr:spPr>
        <a:xfrm>
          <a:off x="13652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84365</xdr:rowOff>
    </xdr:from>
    <xdr:to>
      <xdr:col>76</xdr:col>
      <xdr:colOff>114300</xdr:colOff>
      <xdr:row>38</xdr:row>
      <xdr:rowOff>128451</xdr:rowOff>
    </xdr:to>
    <xdr:cxnSp macro="">
      <xdr:nvCxnSpPr>
        <xdr:cNvPr id="535" name="直線コネクタ 534">
          <a:extLst>
            <a:ext uri="{FF2B5EF4-FFF2-40B4-BE49-F238E27FC236}">
              <a16:creationId xmlns:a16="http://schemas.microsoft.com/office/drawing/2014/main" id="{4429FD63-97EB-4079-A0A8-736A356EFFC6}"/>
            </a:ext>
          </a:extLst>
        </xdr:cNvPr>
        <xdr:cNvCxnSpPr/>
      </xdr:nvCxnSpPr>
      <xdr:spPr>
        <a:xfrm>
          <a:off x="13703300" y="6599465"/>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160927</xdr:rowOff>
    </xdr:from>
    <xdr:to>
      <xdr:col>67</xdr:col>
      <xdr:colOff>101600</xdr:colOff>
      <xdr:row>38</xdr:row>
      <xdr:rowOff>91077</xdr:rowOff>
    </xdr:to>
    <xdr:sp macro="" textlink="">
      <xdr:nvSpPr>
        <xdr:cNvPr id="536" name="楕円 535">
          <a:extLst>
            <a:ext uri="{FF2B5EF4-FFF2-40B4-BE49-F238E27FC236}">
              <a16:creationId xmlns:a16="http://schemas.microsoft.com/office/drawing/2014/main" id="{3C5DD76F-023C-40A1-B28A-AF5A9066DD60}"/>
            </a:ext>
          </a:extLst>
        </xdr:cNvPr>
        <xdr:cNvSpPr/>
      </xdr:nvSpPr>
      <xdr:spPr>
        <a:xfrm>
          <a:off x="12763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40277</xdr:rowOff>
    </xdr:from>
    <xdr:to>
      <xdr:col>71</xdr:col>
      <xdr:colOff>177800</xdr:colOff>
      <xdr:row>38</xdr:row>
      <xdr:rowOff>84365</xdr:rowOff>
    </xdr:to>
    <xdr:cxnSp macro="">
      <xdr:nvCxnSpPr>
        <xdr:cNvPr id="537" name="直線コネクタ 536">
          <a:extLst>
            <a:ext uri="{FF2B5EF4-FFF2-40B4-BE49-F238E27FC236}">
              <a16:creationId xmlns:a16="http://schemas.microsoft.com/office/drawing/2014/main" id="{49A47000-A7E8-489C-9060-8F463198B0D1}"/>
            </a:ext>
          </a:extLst>
        </xdr:cNvPr>
        <xdr:cNvCxnSpPr/>
      </xdr:nvCxnSpPr>
      <xdr:spPr>
        <a:xfrm>
          <a:off x="12814300" y="6555377"/>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30860</xdr:rowOff>
    </xdr:from>
    <xdr:ext cx="405111" cy="259045"/>
    <xdr:sp macro="" textlink="">
      <xdr:nvSpPr>
        <xdr:cNvPr id="538" name="n_1aveValue【一般廃棄物処理施設】&#10;有形固定資産減価償却率">
          <a:extLst>
            <a:ext uri="{FF2B5EF4-FFF2-40B4-BE49-F238E27FC236}">
              <a16:creationId xmlns:a16="http://schemas.microsoft.com/office/drawing/2014/main" id="{D2740A23-B1BD-42E6-82F0-0694F85E1F92}"/>
            </a:ext>
          </a:extLst>
        </xdr:cNvPr>
        <xdr:cNvSpPr txBox="1"/>
      </xdr:nvSpPr>
      <xdr:spPr>
        <a:xfrm>
          <a:off x="15266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145160</xdr:rowOff>
    </xdr:from>
    <xdr:ext cx="405111" cy="259045"/>
    <xdr:sp macro="" textlink="">
      <xdr:nvSpPr>
        <xdr:cNvPr id="539" name="n_2aveValue【一般廃棄物処理施設】&#10;有形固定資産減価償却率">
          <a:extLst>
            <a:ext uri="{FF2B5EF4-FFF2-40B4-BE49-F238E27FC236}">
              <a16:creationId xmlns:a16="http://schemas.microsoft.com/office/drawing/2014/main" id="{9C8CE437-BE52-4CF9-9F04-841624D16DE1}"/>
            </a:ext>
          </a:extLst>
        </xdr:cNvPr>
        <xdr:cNvSpPr txBox="1"/>
      </xdr:nvSpPr>
      <xdr:spPr>
        <a:xfrm>
          <a:off x="14389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109237</xdr:rowOff>
    </xdr:from>
    <xdr:ext cx="405111" cy="259045"/>
    <xdr:sp macro="" textlink="">
      <xdr:nvSpPr>
        <xdr:cNvPr id="540" name="n_3aveValue【一般廃棄物処理施設】&#10;有形固定資産減価償却率">
          <a:extLst>
            <a:ext uri="{FF2B5EF4-FFF2-40B4-BE49-F238E27FC236}">
              <a16:creationId xmlns:a16="http://schemas.microsoft.com/office/drawing/2014/main" id="{B9D46F37-870C-45C9-9710-DBF592313D1B}"/>
            </a:ext>
          </a:extLst>
        </xdr:cNvPr>
        <xdr:cNvSpPr txBox="1"/>
      </xdr:nvSpPr>
      <xdr:spPr>
        <a:xfrm>
          <a:off x="13500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85470</xdr:rowOff>
    </xdr:from>
    <xdr:ext cx="405111" cy="259045"/>
    <xdr:sp macro="" textlink="">
      <xdr:nvSpPr>
        <xdr:cNvPr id="541" name="n_4aveValue【一般廃棄物処理施設】&#10;有形固定資産減価償却率">
          <a:extLst>
            <a:ext uri="{FF2B5EF4-FFF2-40B4-BE49-F238E27FC236}">
              <a16:creationId xmlns:a16="http://schemas.microsoft.com/office/drawing/2014/main" id="{0DA7A742-2CAF-4DD6-89FF-82FC6E579E4A}"/>
            </a:ext>
          </a:extLst>
        </xdr:cNvPr>
        <xdr:cNvSpPr txBox="1"/>
      </xdr:nvSpPr>
      <xdr:spPr>
        <a:xfrm>
          <a:off x="12611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56078</xdr:rowOff>
    </xdr:from>
    <xdr:ext cx="405111" cy="259045"/>
    <xdr:sp macro="" textlink="">
      <xdr:nvSpPr>
        <xdr:cNvPr id="542" name="n_1mainValue【一般廃棄物処理施設】&#10;有形固定資産減価償却率">
          <a:extLst>
            <a:ext uri="{FF2B5EF4-FFF2-40B4-BE49-F238E27FC236}">
              <a16:creationId xmlns:a16="http://schemas.microsoft.com/office/drawing/2014/main" id="{355EFF84-94A6-47C0-A310-A91360CA8D3C}"/>
            </a:ext>
          </a:extLst>
        </xdr:cNvPr>
        <xdr:cNvSpPr txBox="1"/>
      </xdr:nvSpPr>
      <xdr:spPr>
        <a:xfrm>
          <a:off x="152660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170378</xdr:rowOff>
    </xdr:from>
    <xdr:ext cx="405111" cy="259045"/>
    <xdr:sp macro="" textlink="">
      <xdr:nvSpPr>
        <xdr:cNvPr id="543" name="n_2mainValue【一般廃棄物処理施設】&#10;有形固定資産減価償却率">
          <a:extLst>
            <a:ext uri="{FF2B5EF4-FFF2-40B4-BE49-F238E27FC236}">
              <a16:creationId xmlns:a16="http://schemas.microsoft.com/office/drawing/2014/main" id="{66DBC959-AA07-4C0D-9736-7439DC0AC75C}"/>
            </a:ext>
          </a:extLst>
        </xdr:cNvPr>
        <xdr:cNvSpPr txBox="1"/>
      </xdr:nvSpPr>
      <xdr:spPr>
        <a:xfrm>
          <a:off x="14389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544" name="n_3mainValue【一般廃棄物処理施設】&#10;有形固定資産減価償却率">
          <a:extLst>
            <a:ext uri="{FF2B5EF4-FFF2-40B4-BE49-F238E27FC236}">
              <a16:creationId xmlns:a16="http://schemas.microsoft.com/office/drawing/2014/main" id="{D3159F61-0B88-42E1-A9C3-870060C482EE}"/>
            </a:ext>
          </a:extLst>
        </xdr:cNvPr>
        <xdr:cNvSpPr txBox="1"/>
      </xdr:nvSpPr>
      <xdr:spPr>
        <a:xfrm>
          <a:off x="13500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107604</xdr:rowOff>
    </xdr:from>
    <xdr:ext cx="405111" cy="259045"/>
    <xdr:sp macro="" textlink="">
      <xdr:nvSpPr>
        <xdr:cNvPr id="545" name="n_4mainValue【一般廃棄物処理施設】&#10;有形固定資産減価償却率">
          <a:extLst>
            <a:ext uri="{FF2B5EF4-FFF2-40B4-BE49-F238E27FC236}">
              <a16:creationId xmlns:a16="http://schemas.microsoft.com/office/drawing/2014/main" id="{183B6A46-7E2A-4CA4-BF89-7EC38D43E3B6}"/>
            </a:ext>
          </a:extLst>
        </xdr:cNvPr>
        <xdr:cNvSpPr txBox="1"/>
      </xdr:nvSpPr>
      <xdr:spPr>
        <a:xfrm>
          <a:off x="12611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a:extLst>
            <a:ext uri="{FF2B5EF4-FFF2-40B4-BE49-F238E27FC236}">
              <a16:creationId xmlns:a16="http://schemas.microsoft.com/office/drawing/2014/main" id="{E7A97645-1729-4452-A323-6EF69DBAB65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a:extLst>
            <a:ext uri="{FF2B5EF4-FFF2-40B4-BE49-F238E27FC236}">
              <a16:creationId xmlns:a16="http://schemas.microsoft.com/office/drawing/2014/main" id="{924F1B24-1958-4432-AD71-3898F7BE948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a:extLst>
            <a:ext uri="{FF2B5EF4-FFF2-40B4-BE49-F238E27FC236}">
              <a16:creationId xmlns:a16="http://schemas.microsoft.com/office/drawing/2014/main" id="{EB128A8F-2A60-4C2E-8010-8DC502ECFF7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a:extLst>
            <a:ext uri="{FF2B5EF4-FFF2-40B4-BE49-F238E27FC236}">
              <a16:creationId xmlns:a16="http://schemas.microsoft.com/office/drawing/2014/main" id="{FEA39034-9526-4784-AFBD-F31F64C4E27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a:extLst>
            <a:ext uri="{FF2B5EF4-FFF2-40B4-BE49-F238E27FC236}">
              <a16:creationId xmlns:a16="http://schemas.microsoft.com/office/drawing/2014/main" id="{B1008DE3-DAF2-4778-A0F4-B5042B71D31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a:extLst>
            <a:ext uri="{FF2B5EF4-FFF2-40B4-BE49-F238E27FC236}">
              <a16:creationId xmlns:a16="http://schemas.microsoft.com/office/drawing/2014/main" id="{2335CA48-FFD7-4937-A91F-4B97B1AA8B1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a:extLst>
            <a:ext uri="{FF2B5EF4-FFF2-40B4-BE49-F238E27FC236}">
              <a16:creationId xmlns:a16="http://schemas.microsoft.com/office/drawing/2014/main" id="{7B1D77C5-A00C-4836-8D00-F18FEE73157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a:extLst>
            <a:ext uri="{FF2B5EF4-FFF2-40B4-BE49-F238E27FC236}">
              <a16:creationId xmlns:a16="http://schemas.microsoft.com/office/drawing/2014/main" id="{742894D9-F0F4-49AB-B449-D914350AE96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a:extLst>
            <a:ext uri="{FF2B5EF4-FFF2-40B4-BE49-F238E27FC236}">
              <a16:creationId xmlns:a16="http://schemas.microsoft.com/office/drawing/2014/main" id="{CF7F8262-AED2-4B82-A43D-4602C5C508D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a:extLst>
            <a:ext uri="{FF2B5EF4-FFF2-40B4-BE49-F238E27FC236}">
              <a16:creationId xmlns:a16="http://schemas.microsoft.com/office/drawing/2014/main" id="{B73D3485-A050-40CC-931A-1B8B494A80E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a:extLst>
            <a:ext uri="{FF2B5EF4-FFF2-40B4-BE49-F238E27FC236}">
              <a16:creationId xmlns:a16="http://schemas.microsoft.com/office/drawing/2014/main" id="{53E1B9C3-FE8F-45F8-8411-0518C7775FD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a:extLst>
            <a:ext uri="{FF2B5EF4-FFF2-40B4-BE49-F238E27FC236}">
              <a16:creationId xmlns:a16="http://schemas.microsoft.com/office/drawing/2014/main" id="{AE1B7DEF-0B24-4B80-B1C5-DBD3E3B814E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a:extLst>
            <a:ext uri="{FF2B5EF4-FFF2-40B4-BE49-F238E27FC236}">
              <a16:creationId xmlns:a16="http://schemas.microsoft.com/office/drawing/2014/main" id="{1E205252-B6F0-4424-923C-AC6B19E1DCC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9" name="テキスト ボックス 558">
          <a:extLst>
            <a:ext uri="{FF2B5EF4-FFF2-40B4-BE49-F238E27FC236}">
              <a16:creationId xmlns:a16="http://schemas.microsoft.com/office/drawing/2014/main" id="{90EEBCF9-2D92-4501-A51C-B57A8512F4CF}"/>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a:extLst>
            <a:ext uri="{FF2B5EF4-FFF2-40B4-BE49-F238E27FC236}">
              <a16:creationId xmlns:a16="http://schemas.microsoft.com/office/drawing/2014/main" id="{1658FB8C-362B-4B97-8A94-A457E5C7F6C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a:extLst>
            <a:ext uri="{FF2B5EF4-FFF2-40B4-BE49-F238E27FC236}">
              <a16:creationId xmlns:a16="http://schemas.microsoft.com/office/drawing/2014/main" id="{359F3485-5C00-413A-9FB1-A56AC8C8EC4F}"/>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a:extLst>
            <a:ext uri="{FF2B5EF4-FFF2-40B4-BE49-F238E27FC236}">
              <a16:creationId xmlns:a16="http://schemas.microsoft.com/office/drawing/2014/main" id="{FBC1E22A-6DDE-4C79-A37B-FE26A2B3A1B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a:extLst>
            <a:ext uri="{FF2B5EF4-FFF2-40B4-BE49-F238E27FC236}">
              <a16:creationId xmlns:a16="http://schemas.microsoft.com/office/drawing/2014/main" id="{E5C848C7-9460-4F3D-9C14-468806C8D71F}"/>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a:extLst>
            <a:ext uri="{FF2B5EF4-FFF2-40B4-BE49-F238E27FC236}">
              <a16:creationId xmlns:a16="http://schemas.microsoft.com/office/drawing/2014/main" id="{8BA5F920-F35F-4014-837C-7390044D886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a:extLst>
            <a:ext uri="{FF2B5EF4-FFF2-40B4-BE49-F238E27FC236}">
              <a16:creationId xmlns:a16="http://schemas.microsoft.com/office/drawing/2014/main" id="{A4241EBF-A833-4404-93B2-28E57BC4139B}"/>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C12983F4-6BF8-434D-AC87-6778D2F9A75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7" name="テキスト ボックス 566">
          <a:extLst>
            <a:ext uri="{FF2B5EF4-FFF2-40B4-BE49-F238E27FC236}">
              <a16:creationId xmlns:a16="http://schemas.microsoft.com/office/drawing/2014/main" id="{62885847-4EFD-46D2-A180-8AB1DD5B057D}"/>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a:extLst>
            <a:ext uri="{FF2B5EF4-FFF2-40B4-BE49-F238E27FC236}">
              <a16:creationId xmlns:a16="http://schemas.microsoft.com/office/drawing/2014/main" id="{59BECF43-B6EB-4FA5-8160-1EEDEFDFB1B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569" name="直線コネクタ 568">
          <a:extLst>
            <a:ext uri="{FF2B5EF4-FFF2-40B4-BE49-F238E27FC236}">
              <a16:creationId xmlns:a16="http://schemas.microsoft.com/office/drawing/2014/main" id="{5BCED66D-D11B-4B87-BE36-1788B40EAC88}"/>
            </a:ext>
          </a:extLst>
        </xdr:cNvPr>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570" name="【一般廃棄物処理施設】&#10;一人当たり有形固定資産（償却資産）額最小値テキスト">
          <a:extLst>
            <a:ext uri="{FF2B5EF4-FFF2-40B4-BE49-F238E27FC236}">
              <a16:creationId xmlns:a16="http://schemas.microsoft.com/office/drawing/2014/main" id="{DD8BF959-142C-4842-AA1A-0FE2AE75DAF5}"/>
            </a:ext>
          </a:extLst>
        </xdr:cNvPr>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571" name="直線コネクタ 570">
          <a:extLst>
            <a:ext uri="{FF2B5EF4-FFF2-40B4-BE49-F238E27FC236}">
              <a16:creationId xmlns:a16="http://schemas.microsoft.com/office/drawing/2014/main" id="{443FF0FF-4EFD-4AC7-96BD-5D006812E490}"/>
            </a:ext>
          </a:extLst>
        </xdr:cNvPr>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572" name="【一般廃棄物処理施設】&#10;一人当たり有形固定資産（償却資産）額最大値テキスト">
          <a:extLst>
            <a:ext uri="{FF2B5EF4-FFF2-40B4-BE49-F238E27FC236}">
              <a16:creationId xmlns:a16="http://schemas.microsoft.com/office/drawing/2014/main" id="{883B4A94-F1B8-4A8F-A51F-A36D068E0C0F}"/>
            </a:ext>
          </a:extLst>
        </xdr:cNvPr>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573" name="直線コネクタ 572">
          <a:extLst>
            <a:ext uri="{FF2B5EF4-FFF2-40B4-BE49-F238E27FC236}">
              <a16:creationId xmlns:a16="http://schemas.microsoft.com/office/drawing/2014/main" id="{5877AD31-C9CE-46CC-AEE3-A28E71C4A07D}"/>
            </a:ext>
          </a:extLst>
        </xdr:cNvPr>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2947</xdr:rowOff>
    </xdr:from>
    <xdr:ext cx="599010" cy="259045"/>
    <xdr:sp macro="" textlink="">
      <xdr:nvSpPr>
        <xdr:cNvPr id="574" name="【一般廃棄物処理施設】&#10;一人当たり有形固定資産（償却資産）額平均値テキスト">
          <a:extLst>
            <a:ext uri="{FF2B5EF4-FFF2-40B4-BE49-F238E27FC236}">
              <a16:creationId xmlns:a16="http://schemas.microsoft.com/office/drawing/2014/main" id="{48EFCD6A-1F91-4E44-9EA2-8318FE1AB2CD}"/>
            </a:ext>
          </a:extLst>
        </xdr:cNvPr>
        <xdr:cNvSpPr txBox="1"/>
      </xdr:nvSpPr>
      <xdr:spPr>
        <a:xfrm>
          <a:off x="22199600" y="6689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575" name="フローチャート: 判断 574">
          <a:extLst>
            <a:ext uri="{FF2B5EF4-FFF2-40B4-BE49-F238E27FC236}">
              <a16:creationId xmlns:a16="http://schemas.microsoft.com/office/drawing/2014/main" id="{405FD751-67BB-46CF-8280-950EF550CBC3}"/>
            </a:ext>
          </a:extLst>
        </xdr:cNvPr>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576" name="フローチャート: 判断 575">
          <a:extLst>
            <a:ext uri="{FF2B5EF4-FFF2-40B4-BE49-F238E27FC236}">
              <a16:creationId xmlns:a16="http://schemas.microsoft.com/office/drawing/2014/main" id="{66E556CB-B45A-409A-B240-DE367B72A06B}"/>
            </a:ext>
          </a:extLst>
        </xdr:cNvPr>
        <xdr:cNvSpPr/>
      </xdr:nvSpPr>
      <xdr:spPr>
        <a:xfrm>
          <a:off x="21272500" y="68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577" name="フローチャート: 判断 576">
          <a:extLst>
            <a:ext uri="{FF2B5EF4-FFF2-40B4-BE49-F238E27FC236}">
              <a16:creationId xmlns:a16="http://schemas.microsoft.com/office/drawing/2014/main" id="{C35B3588-71D5-4B55-9CC4-2308ACFFD92F}"/>
            </a:ext>
          </a:extLst>
        </xdr:cNvPr>
        <xdr:cNvSpPr/>
      </xdr:nvSpPr>
      <xdr:spPr>
        <a:xfrm>
          <a:off x="20383500" y="687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578" name="フローチャート: 判断 577">
          <a:extLst>
            <a:ext uri="{FF2B5EF4-FFF2-40B4-BE49-F238E27FC236}">
              <a16:creationId xmlns:a16="http://schemas.microsoft.com/office/drawing/2014/main" id="{62F7C1DD-0CE0-4185-93CE-DC8ADCDA6AE6}"/>
            </a:ext>
          </a:extLst>
        </xdr:cNvPr>
        <xdr:cNvSpPr/>
      </xdr:nvSpPr>
      <xdr:spPr>
        <a:xfrm>
          <a:off x="19494500" y="6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579" name="フローチャート: 判断 578">
          <a:extLst>
            <a:ext uri="{FF2B5EF4-FFF2-40B4-BE49-F238E27FC236}">
              <a16:creationId xmlns:a16="http://schemas.microsoft.com/office/drawing/2014/main" id="{2A3A301C-B2AC-4658-BADD-743F2AAD621D}"/>
            </a:ext>
          </a:extLst>
        </xdr:cNvPr>
        <xdr:cNvSpPr/>
      </xdr:nvSpPr>
      <xdr:spPr>
        <a:xfrm>
          <a:off x="18605500" y="691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C90FDC5D-5D98-4EAC-A454-38F4C77E939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EF1A1CBC-F0BA-4CED-B298-0C0C19146E5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86DB4F63-DD5E-46E2-A62F-5A5F33C62D7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B94C8A3E-7FC9-4FD9-9C52-48E555914E7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C95AD154-BF9C-4B37-A246-84207999838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10166</xdr:rowOff>
    </xdr:from>
    <xdr:to>
      <xdr:col>116</xdr:col>
      <xdr:colOff>114300</xdr:colOff>
      <xdr:row>41</xdr:row>
      <xdr:rowOff>111766</xdr:rowOff>
    </xdr:to>
    <xdr:sp macro="" textlink="">
      <xdr:nvSpPr>
        <xdr:cNvPr id="585" name="楕円 584">
          <a:extLst>
            <a:ext uri="{FF2B5EF4-FFF2-40B4-BE49-F238E27FC236}">
              <a16:creationId xmlns:a16="http://schemas.microsoft.com/office/drawing/2014/main" id="{8F84F647-142C-4CAA-957B-CF83AB9839D5}"/>
            </a:ext>
          </a:extLst>
        </xdr:cNvPr>
        <xdr:cNvSpPr/>
      </xdr:nvSpPr>
      <xdr:spPr>
        <a:xfrm>
          <a:off x="22110700" y="703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160043</xdr:rowOff>
    </xdr:from>
    <xdr:ext cx="534377" cy="259045"/>
    <xdr:sp macro="" textlink="">
      <xdr:nvSpPr>
        <xdr:cNvPr id="586" name="【一般廃棄物処理施設】&#10;一人当たり有形固定資産（償却資産）額該当値テキスト">
          <a:extLst>
            <a:ext uri="{FF2B5EF4-FFF2-40B4-BE49-F238E27FC236}">
              <a16:creationId xmlns:a16="http://schemas.microsoft.com/office/drawing/2014/main" id="{5B65C4DC-326F-4BF4-8623-C96BC46C86AE}"/>
            </a:ext>
          </a:extLst>
        </xdr:cNvPr>
        <xdr:cNvSpPr txBox="1"/>
      </xdr:nvSpPr>
      <xdr:spPr>
        <a:xfrm>
          <a:off x="22199600" y="701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12850</xdr:rowOff>
    </xdr:from>
    <xdr:to>
      <xdr:col>112</xdr:col>
      <xdr:colOff>38100</xdr:colOff>
      <xdr:row>41</xdr:row>
      <xdr:rowOff>114450</xdr:rowOff>
    </xdr:to>
    <xdr:sp macro="" textlink="">
      <xdr:nvSpPr>
        <xdr:cNvPr id="587" name="楕円 586">
          <a:extLst>
            <a:ext uri="{FF2B5EF4-FFF2-40B4-BE49-F238E27FC236}">
              <a16:creationId xmlns:a16="http://schemas.microsoft.com/office/drawing/2014/main" id="{0FE8727B-8222-4A65-8409-5636E337354E}"/>
            </a:ext>
          </a:extLst>
        </xdr:cNvPr>
        <xdr:cNvSpPr/>
      </xdr:nvSpPr>
      <xdr:spPr>
        <a:xfrm>
          <a:off x="21272500" y="704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60966</xdr:rowOff>
    </xdr:from>
    <xdr:to>
      <xdr:col>116</xdr:col>
      <xdr:colOff>63500</xdr:colOff>
      <xdr:row>41</xdr:row>
      <xdr:rowOff>63650</xdr:rowOff>
    </xdr:to>
    <xdr:cxnSp macro="">
      <xdr:nvCxnSpPr>
        <xdr:cNvPr id="588" name="直線コネクタ 587">
          <a:extLst>
            <a:ext uri="{FF2B5EF4-FFF2-40B4-BE49-F238E27FC236}">
              <a16:creationId xmlns:a16="http://schemas.microsoft.com/office/drawing/2014/main" id="{A98A11CA-E629-4CF7-8738-BC008F53FE5C}"/>
            </a:ext>
          </a:extLst>
        </xdr:cNvPr>
        <xdr:cNvCxnSpPr/>
      </xdr:nvCxnSpPr>
      <xdr:spPr>
        <a:xfrm flipV="1">
          <a:off x="21323300" y="7090416"/>
          <a:ext cx="838200" cy="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19342</xdr:rowOff>
    </xdr:from>
    <xdr:to>
      <xdr:col>107</xdr:col>
      <xdr:colOff>101600</xdr:colOff>
      <xdr:row>41</xdr:row>
      <xdr:rowOff>120942</xdr:rowOff>
    </xdr:to>
    <xdr:sp macro="" textlink="">
      <xdr:nvSpPr>
        <xdr:cNvPr id="589" name="楕円 588">
          <a:extLst>
            <a:ext uri="{FF2B5EF4-FFF2-40B4-BE49-F238E27FC236}">
              <a16:creationId xmlns:a16="http://schemas.microsoft.com/office/drawing/2014/main" id="{3BBFB26F-927E-447B-B72D-6AD9F3030A98}"/>
            </a:ext>
          </a:extLst>
        </xdr:cNvPr>
        <xdr:cNvSpPr/>
      </xdr:nvSpPr>
      <xdr:spPr>
        <a:xfrm>
          <a:off x="20383500" y="704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63650</xdr:rowOff>
    </xdr:from>
    <xdr:to>
      <xdr:col>111</xdr:col>
      <xdr:colOff>177800</xdr:colOff>
      <xdr:row>41</xdr:row>
      <xdr:rowOff>70142</xdr:rowOff>
    </xdr:to>
    <xdr:cxnSp macro="">
      <xdr:nvCxnSpPr>
        <xdr:cNvPr id="590" name="直線コネクタ 589">
          <a:extLst>
            <a:ext uri="{FF2B5EF4-FFF2-40B4-BE49-F238E27FC236}">
              <a16:creationId xmlns:a16="http://schemas.microsoft.com/office/drawing/2014/main" id="{253519B2-9880-42A8-83F5-61328A0FE0C3}"/>
            </a:ext>
          </a:extLst>
        </xdr:cNvPr>
        <xdr:cNvCxnSpPr/>
      </xdr:nvCxnSpPr>
      <xdr:spPr>
        <a:xfrm flipV="1">
          <a:off x="20434300" y="7093100"/>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22457</xdr:rowOff>
    </xdr:from>
    <xdr:to>
      <xdr:col>102</xdr:col>
      <xdr:colOff>165100</xdr:colOff>
      <xdr:row>41</xdr:row>
      <xdr:rowOff>124057</xdr:rowOff>
    </xdr:to>
    <xdr:sp macro="" textlink="">
      <xdr:nvSpPr>
        <xdr:cNvPr id="591" name="楕円 590">
          <a:extLst>
            <a:ext uri="{FF2B5EF4-FFF2-40B4-BE49-F238E27FC236}">
              <a16:creationId xmlns:a16="http://schemas.microsoft.com/office/drawing/2014/main" id="{E9E78681-01DE-4949-97E6-2338E3AFED9B}"/>
            </a:ext>
          </a:extLst>
        </xdr:cNvPr>
        <xdr:cNvSpPr/>
      </xdr:nvSpPr>
      <xdr:spPr>
        <a:xfrm>
          <a:off x="19494500" y="705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70142</xdr:rowOff>
    </xdr:from>
    <xdr:to>
      <xdr:col>107</xdr:col>
      <xdr:colOff>50800</xdr:colOff>
      <xdr:row>41</xdr:row>
      <xdr:rowOff>73257</xdr:rowOff>
    </xdr:to>
    <xdr:cxnSp macro="">
      <xdr:nvCxnSpPr>
        <xdr:cNvPr id="592" name="直線コネクタ 591">
          <a:extLst>
            <a:ext uri="{FF2B5EF4-FFF2-40B4-BE49-F238E27FC236}">
              <a16:creationId xmlns:a16="http://schemas.microsoft.com/office/drawing/2014/main" id="{8EBCAA24-BB30-48FA-B24A-8919AE87C6FB}"/>
            </a:ext>
          </a:extLst>
        </xdr:cNvPr>
        <xdr:cNvCxnSpPr/>
      </xdr:nvCxnSpPr>
      <xdr:spPr>
        <a:xfrm flipV="1">
          <a:off x="19545300" y="7099592"/>
          <a:ext cx="889000" cy="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25524</xdr:rowOff>
    </xdr:from>
    <xdr:to>
      <xdr:col>98</xdr:col>
      <xdr:colOff>38100</xdr:colOff>
      <xdr:row>41</xdr:row>
      <xdr:rowOff>127124</xdr:rowOff>
    </xdr:to>
    <xdr:sp macro="" textlink="">
      <xdr:nvSpPr>
        <xdr:cNvPr id="593" name="楕円 592">
          <a:extLst>
            <a:ext uri="{FF2B5EF4-FFF2-40B4-BE49-F238E27FC236}">
              <a16:creationId xmlns:a16="http://schemas.microsoft.com/office/drawing/2014/main" id="{7BA363A6-1047-42EB-9375-4B9589F00D54}"/>
            </a:ext>
          </a:extLst>
        </xdr:cNvPr>
        <xdr:cNvSpPr/>
      </xdr:nvSpPr>
      <xdr:spPr>
        <a:xfrm>
          <a:off x="18605500" y="705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73257</xdr:rowOff>
    </xdr:from>
    <xdr:to>
      <xdr:col>102</xdr:col>
      <xdr:colOff>114300</xdr:colOff>
      <xdr:row>41</xdr:row>
      <xdr:rowOff>76324</xdr:rowOff>
    </xdr:to>
    <xdr:cxnSp macro="">
      <xdr:nvCxnSpPr>
        <xdr:cNvPr id="594" name="直線コネクタ 593">
          <a:extLst>
            <a:ext uri="{FF2B5EF4-FFF2-40B4-BE49-F238E27FC236}">
              <a16:creationId xmlns:a16="http://schemas.microsoft.com/office/drawing/2014/main" id="{04F57713-5145-4FDD-B78B-611523338F3E}"/>
            </a:ext>
          </a:extLst>
        </xdr:cNvPr>
        <xdr:cNvCxnSpPr/>
      </xdr:nvCxnSpPr>
      <xdr:spPr>
        <a:xfrm flipV="1">
          <a:off x="18656300" y="7102707"/>
          <a:ext cx="8890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101080</xdr:rowOff>
    </xdr:from>
    <xdr:ext cx="599010" cy="259045"/>
    <xdr:sp macro="" textlink="">
      <xdr:nvSpPr>
        <xdr:cNvPr id="595" name="n_1aveValue【一般廃棄物処理施設】&#10;一人当たり有形固定資産（償却資産）額">
          <a:extLst>
            <a:ext uri="{FF2B5EF4-FFF2-40B4-BE49-F238E27FC236}">
              <a16:creationId xmlns:a16="http://schemas.microsoft.com/office/drawing/2014/main" id="{C1BE4705-F2CF-4382-B1EC-72335FE3917C}"/>
            </a:ext>
          </a:extLst>
        </xdr:cNvPr>
        <xdr:cNvSpPr txBox="1"/>
      </xdr:nvSpPr>
      <xdr:spPr>
        <a:xfrm>
          <a:off x="21011095" y="661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131493</xdr:rowOff>
    </xdr:from>
    <xdr:ext cx="599010" cy="259045"/>
    <xdr:sp macro="" textlink="">
      <xdr:nvSpPr>
        <xdr:cNvPr id="596" name="n_2aveValue【一般廃棄物処理施設】&#10;一人当たり有形固定資産（償却資産）額">
          <a:extLst>
            <a:ext uri="{FF2B5EF4-FFF2-40B4-BE49-F238E27FC236}">
              <a16:creationId xmlns:a16="http://schemas.microsoft.com/office/drawing/2014/main" id="{6A58CCE4-FF2E-41DB-9C84-79F87A16CE87}"/>
            </a:ext>
          </a:extLst>
        </xdr:cNvPr>
        <xdr:cNvSpPr txBox="1"/>
      </xdr:nvSpPr>
      <xdr:spPr>
        <a:xfrm>
          <a:off x="20134795" y="664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130200</xdr:rowOff>
    </xdr:from>
    <xdr:ext cx="599010" cy="259045"/>
    <xdr:sp macro="" textlink="">
      <xdr:nvSpPr>
        <xdr:cNvPr id="597" name="n_3aveValue【一般廃棄物処理施設】&#10;一人当たり有形固定資産（償却資産）額">
          <a:extLst>
            <a:ext uri="{FF2B5EF4-FFF2-40B4-BE49-F238E27FC236}">
              <a16:creationId xmlns:a16="http://schemas.microsoft.com/office/drawing/2014/main" id="{3761BD67-0135-41E0-BF0A-7EACF2B1954F}"/>
            </a:ext>
          </a:extLst>
        </xdr:cNvPr>
        <xdr:cNvSpPr txBox="1"/>
      </xdr:nvSpPr>
      <xdr:spPr>
        <a:xfrm>
          <a:off x="19245795" y="664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170421</xdr:rowOff>
    </xdr:from>
    <xdr:ext cx="599010" cy="259045"/>
    <xdr:sp macro="" textlink="">
      <xdr:nvSpPr>
        <xdr:cNvPr id="598" name="n_4aveValue【一般廃棄物処理施設】&#10;一人当たり有形固定資産（償却資産）額">
          <a:extLst>
            <a:ext uri="{FF2B5EF4-FFF2-40B4-BE49-F238E27FC236}">
              <a16:creationId xmlns:a16="http://schemas.microsoft.com/office/drawing/2014/main" id="{8BB05438-456F-4DCC-A80D-25F83A20DC9E}"/>
            </a:ext>
          </a:extLst>
        </xdr:cNvPr>
        <xdr:cNvSpPr txBox="1"/>
      </xdr:nvSpPr>
      <xdr:spPr>
        <a:xfrm>
          <a:off x="18356795" y="668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105577</xdr:rowOff>
    </xdr:from>
    <xdr:ext cx="534377" cy="259045"/>
    <xdr:sp macro="" textlink="">
      <xdr:nvSpPr>
        <xdr:cNvPr id="599" name="n_1mainValue【一般廃棄物処理施設】&#10;一人当たり有形固定資産（償却資産）額">
          <a:extLst>
            <a:ext uri="{FF2B5EF4-FFF2-40B4-BE49-F238E27FC236}">
              <a16:creationId xmlns:a16="http://schemas.microsoft.com/office/drawing/2014/main" id="{8C6F86C4-A926-42CA-AA4E-2E17195E8238}"/>
            </a:ext>
          </a:extLst>
        </xdr:cNvPr>
        <xdr:cNvSpPr txBox="1"/>
      </xdr:nvSpPr>
      <xdr:spPr>
        <a:xfrm>
          <a:off x="21043411" y="71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112069</xdr:rowOff>
    </xdr:from>
    <xdr:ext cx="534377" cy="259045"/>
    <xdr:sp macro="" textlink="">
      <xdr:nvSpPr>
        <xdr:cNvPr id="600" name="n_2mainValue【一般廃棄物処理施設】&#10;一人当たり有形固定資産（償却資産）額">
          <a:extLst>
            <a:ext uri="{FF2B5EF4-FFF2-40B4-BE49-F238E27FC236}">
              <a16:creationId xmlns:a16="http://schemas.microsoft.com/office/drawing/2014/main" id="{DF7D44A4-D81B-40C5-9FF6-3338E5E6FA55}"/>
            </a:ext>
          </a:extLst>
        </xdr:cNvPr>
        <xdr:cNvSpPr txBox="1"/>
      </xdr:nvSpPr>
      <xdr:spPr>
        <a:xfrm>
          <a:off x="20167111" y="714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115184</xdr:rowOff>
    </xdr:from>
    <xdr:ext cx="534377" cy="259045"/>
    <xdr:sp macro="" textlink="">
      <xdr:nvSpPr>
        <xdr:cNvPr id="601" name="n_3mainValue【一般廃棄物処理施設】&#10;一人当たり有形固定資産（償却資産）額">
          <a:extLst>
            <a:ext uri="{FF2B5EF4-FFF2-40B4-BE49-F238E27FC236}">
              <a16:creationId xmlns:a16="http://schemas.microsoft.com/office/drawing/2014/main" id="{CB3FEC9A-EB56-4500-B97E-923F063E5FBB}"/>
            </a:ext>
          </a:extLst>
        </xdr:cNvPr>
        <xdr:cNvSpPr txBox="1"/>
      </xdr:nvSpPr>
      <xdr:spPr>
        <a:xfrm>
          <a:off x="19278111" y="714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118251</xdr:rowOff>
    </xdr:from>
    <xdr:ext cx="534377" cy="259045"/>
    <xdr:sp macro="" textlink="">
      <xdr:nvSpPr>
        <xdr:cNvPr id="602" name="n_4mainValue【一般廃棄物処理施設】&#10;一人当たり有形固定資産（償却資産）額">
          <a:extLst>
            <a:ext uri="{FF2B5EF4-FFF2-40B4-BE49-F238E27FC236}">
              <a16:creationId xmlns:a16="http://schemas.microsoft.com/office/drawing/2014/main" id="{27166156-BABF-4825-822A-DCE997256D53}"/>
            </a:ext>
          </a:extLst>
        </xdr:cNvPr>
        <xdr:cNvSpPr txBox="1"/>
      </xdr:nvSpPr>
      <xdr:spPr>
        <a:xfrm>
          <a:off x="18389111" y="714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4D9161EA-21B0-48D5-B659-2313B720ECC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0B52E120-CDCD-41EE-9C22-2B25DC284BA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1D013AA0-F1CB-4B01-8D6D-2DC9A23B411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45D20CC1-081E-4D0D-A48F-86CFB54A50E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F716591E-D802-4646-B297-A66F7EC4262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1FB3B124-4A50-4C62-BF63-FF2F6794B98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9C69BFE3-737D-4982-8A9D-7784B1C1073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A30A743A-519A-407C-8F8D-5ED3EDD71C3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755F90A8-24E6-4F6E-AB90-3ADE0B564E6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A0B856AA-AB24-4D61-AE5A-ECAAC7A39CC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77A932EC-A6B4-4D54-BE85-64CA2C2A2A7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a:extLst>
            <a:ext uri="{FF2B5EF4-FFF2-40B4-BE49-F238E27FC236}">
              <a16:creationId xmlns:a16="http://schemas.microsoft.com/office/drawing/2014/main" id="{5C009160-2DD6-41F9-90C2-209BD9246E2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a:extLst>
            <a:ext uri="{FF2B5EF4-FFF2-40B4-BE49-F238E27FC236}">
              <a16:creationId xmlns:a16="http://schemas.microsoft.com/office/drawing/2014/main" id="{B6E939C2-4B12-459B-AD7C-D00BE09AA47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a:extLst>
            <a:ext uri="{FF2B5EF4-FFF2-40B4-BE49-F238E27FC236}">
              <a16:creationId xmlns:a16="http://schemas.microsoft.com/office/drawing/2014/main" id="{ADF6E2EF-9A5D-4F2C-83F0-CDF89480D37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a:extLst>
            <a:ext uri="{FF2B5EF4-FFF2-40B4-BE49-F238E27FC236}">
              <a16:creationId xmlns:a16="http://schemas.microsoft.com/office/drawing/2014/main" id="{AA020E1B-6097-4052-B742-98A885EDAE6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a:extLst>
            <a:ext uri="{FF2B5EF4-FFF2-40B4-BE49-F238E27FC236}">
              <a16:creationId xmlns:a16="http://schemas.microsoft.com/office/drawing/2014/main" id="{B5C286AC-6126-43B6-AED8-7815C90F71C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a:extLst>
            <a:ext uri="{FF2B5EF4-FFF2-40B4-BE49-F238E27FC236}">
              <a16:creationId xmlns:a16="http://schemas.microsoft.com/office/drawing/2014/main" id="{2914474A-F3AF-4658-927D-0256A56FFA7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a:extLst>
            <a:ext uri="{FF2B5EF4-FFF2-40B4-BE49-F238E27FC236}">
              <a16:creationId xmlns:a16="http://schemas.microsoft.com/office/drawing/2014/main" id="{FF584284-801A-4F1E-B26F-CCC7DE54CC3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a:extLst>
            <a:ext uri="{FF2B5EF4-FFF2-40B4-BE49-F238E27FC236}">
              <a16:creationId xmlns:a16="http://schemas.microsoft.com/office/drawing/2014/main" id="{8918C527-E282-49D7-8A83-5F9DD7EC050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a:extLst>
            <a:ext uri="{FF2B5EF4-FFF2-40B4-BE49-F238E27FC236}">
              <a16:creationId xmlns:a16="http://schemas.microsoft.com/office/drawing/2014/main" id="{E2D1F0C7-6A08-49A5-96FC-8785FD992F9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a:extLst>
            <a:ext uri="{FF2B5EF4-FFF2-40B4-BE49-F238E27FC236}">
              <a16:creationId xmlns:a16="http://schemas.microsoft.com/office/drawing/2014/main" id="{6F9845C8-9770-47D2-BCD3-F3C43926166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0B4AE026-F0D8-4A1D-8E21-F7E18EBAF91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a:extLst>
            <a:ext uri="{FF2B5EF4-FFF2-40B4-BE49-F238E27FC236}">
              <a16:creationId xmlns:a16="http://schemas.microsoft.com/office/drawing/2014/main" id="{72F612D8-C580-4702-9F2D-583D9F85821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a:extLst>
            <a:ext uri="{FF2B5EF4-FFF2-40B4-BE49-F238E27FC236}">
              <a16:creationId xmlns:a16="http://schemas.microsoft.com/office/drawing/2014/main" id="{71FB1629-390E-4A98-9EAA-3142E3EB48C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627" name="直線コネクタ 626">
          <a:extLst>
            <a:ext uri="{FF2B5EF4-FFF2-40B4-BE49-F238E27FC236}">
              <a16:creationId xmlns:a16="http://schemas.microsoft.com/office/drawing/2014/main" id="{5A09DEAB-A54D-4C7A-A906-050BE2A359DB}"/>
            </a:ext>
          </a:extLst>
        </xdr:cNvPr>
        <xdr:cNvCxnSpPr/>
      </xdr:nvCxnSpPr>
      <xdr:spPr>
        <a:xfrm flipV="1">
          <a:off x="16318864" y="9412605"/>
          <a:ext cx="0" cy="163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8" name="【保健センター・保健所】&#10;有形固定資産減価償却率最小値テキスト">
          <a:extLst>
            <a:ext uri="{FF2B5EF4-FFF2-40B4-BE49-F238E27FC236}">
              <a16:creationId xmlns:a16="http://schemas.microsoft.com/office/drawing/2014/main" id="{DAE913B6-A6DF-4A1D-8479-5E20E219B49F}"/>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9" name="直線コネクタ 628">
          <a:extLst>
            <a:ext uri="{FF2B5EF4-FFF2-40B4-BE49-F238E27FC236}">
              <a16:creationId xmlns:a16="http://schemas.microsoft.com/office/drawing/2014/main" id="{C04FCDE9-0F95-4FF3-BEB1-00B5E6ABF345}"/>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630" name="【保健センター・保健所】&#10;有形固定資産減価償却率最大値テキスト">
          <a:extLst>
            <a:ext uri="{FF2B5EF4-FFF2-40B4-BE49-F238E27FC236}">
              <a16:creationId xmlns:a16="http://schemas.microsoft.com/office/drawing/2014/main" id="{E63E3D0F-2E42-42E0-964F-5C219D92586C}"/>
            </a:ext>
          </a:extLst>
        </xdr:cNvPr>
        <xdr:cNvSpPr txBox="1"/>
      </xdr:nvSpPr>
      <xdr:spPr>
        <a:xfrm>
          <a:off x="16357600" y="918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631" name="直線コネクタ 630">
          <a:extLst>
            <a:ext uri="{FF2B5EF4-FFF2-40B4-BE49-F238E27FC236}">
              <a16:creationId xmlns:a16="http://schemas.microsoft.com/office/drawing/2014/main" id="{D427EB32-34FA-4453-AF8D-3C3332422768}"/>
            </a:ext>
          </a:extLst>
        </xdr:cNvPr>
        <xdr:cNvCxnSpPr/>
      </xdr:nvCxnSpPr>
      <xdr:spPr>
        <a:xfrm>
          <a:off x="16230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129557</xdr:rowOff>
    </xdr:from>
    <xdr:ext cx="405111" cy="259045"/>
    <xdr:sp macro="" textlink="">
      <xdr:nvSpPr>
        <xdr:cNvPr id="632" name="【保健センター・保健所】&#10;有形固定資産減価償却率平均値テキスト">
          <a:extLst>
            <a:ext uri="{FF2B5EF4-FFF2-40B4-BE49-F238E27FC236}">
              <a16:creationId xmlns:a16="http://schemas.microsoft.com/office/drawing/2014/main" id="{61607AA6-4FCA-4270-AC3F-CF7BDC3FF8D7}"/>
            </a:ext>
          </a:extLst>
        </xdr:cNvPr>
        <xdr:cNvSpPr txBox="1"/>
      </xdr:nvSpPr>
      <xdr:spPr>
        <a:xfrm>
          <a:off x="16357600" y="1007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633" name="フローチャート: 判断 632">
          <a:extLst>
            <a:ext uri="{FF2B5EF4-FFF2-40B4-BE49-F238E27FC236}">
              <a16:creationId xmlns:a16="http://schemas.microsoft.com/office/drawing/2014/main" id="{FD681D7E-59C4-4F2F-871B-AD40763B486D}"/>
            </a:ext>
          </a:extLst>
        </xdr:cNvPr>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634" name="フローチャート: 判断 633">
          <a:extLst>
            <a:ext uri="{FF2B5EF4-FFF2-40B4-BE49-F238E27FC236}">
              <a16:creationId xmlns:a16="http://schemas.microsoft.com/office/drawing/2014/main" id="{6A30E38E-04CE-4651-816B-A3348D31B691}"/>
            </a:ext>
          </a:extLst>
        </xdr:cNvPr>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635" name="フローチャート: 判断 634">
          <a:extLst>
            <a:ext uri="{FF2B5EF4-FFF2-40B4-BE49-F238E27FC236}">
              <a16:creationId xmlns:a16="http://schemas.microsoft.com/office/drawing/2014/main" id="{99083AC2-4636-4544-9ADC-1747E3977B0E}"/>
            </a:ext>
          </a:extLst>
        </xdr:cNvPr>
        <xdr:cNvSpPr/>
      </xdr:nvSpPr>
      <xdr:spPr>
        <a:xfrm>
          <a:off x="14541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636" name="フローチャート: 判断 635">
          <a:extLst>
            <a:ext uri="{FF2B5EF4-FFF2-40B4-BE49-F238E27FC236}">
              <a16:creationId xmlns:a16="http://schemas.microsoft.com/office/drawing/2014/main" id="{451F7C03-FFB3-40C2-8E50-727959450242}"/>
            </a:ext>
          </a:extLst>
        </xdr:cNvPr>
        <xdr:cNvSpPr/>
      </xdr:nvSpPr>
      <xdr:spPr>
        <a:xfrm>
          <a:off x="13652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637" name="フローチャート: 判断 636">
          <a:extLst>
            <a:ext uri="{FF2B5EF4-FFF2-40B4-BE49-F238E27FC236}">
              <a16:creationId xmlns:a16="http://schemas.microsoft.com/office/drawing/2014/main" id="{E5127507-DCE6-4FF6-933B-D613DD0138D6}"/>
            </a:ext>
          </a:extLst>
        </xdr:cNvPr>
        <xdr:cNvSpPr/>
      </xdr:nvSpPr>
      <xdr:spPr>
        <a:xfrm>
          <a:off x="12763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478C7967-59E8-479C-90D8-1DB3817466F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DB4E2553-9169-49EE-919B-B4E74D5AF6C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A4DB00EC-5CA1-4E43-99B1-1B617C259E4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ABCAA081-66D4-4305-9D14-9BFC5504566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1C9A8EAD-D95D-42A7-9CB0-011C5264045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643" name="楕円 642">
          <a:extLst>
            <a:ext uri="{FF2B5EF4-FFF2-40B4-BE49-F238E27FC236}">
              <a16:creationId xmlns:a16="http://schemas.microsoft.com/office/drawing/2014/main" id="{AD4FCDA3-D99D-4AD5-9062-13BE89D2DC66}"/>
            </a:ext>
          </a:extLst>
        </xdr:cNvPr>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644" name="【保健センター・保健所】&#10;有形固定資産減価償却率該当値テキスト">
          <a:extLst>
            <a:ext uri="{FF2B5EF4-FFF2-40B4-BE49-F238E27FC236}">
              <a16:creationId xmlns:a16="http://schemas.microsoft.com/office/drawing/2014/main" id="{6B5E104E-B907-4E9C-A989-2B05187894EC}"/>
            </a:ext>
          </a:extLst>
        </xdr:cNvPr>
        <xdr:cNvSpPr txBox="1"/>
      </xdr:nvSpPr>
      <xdr:spPr>
        <a:xfrm>
          <a:off x="16357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25400</xdr:rowOff>
    </xdr:from>
    <xdr:to>
      <xdr:col>81</xdr:col>
      <xdr:colOff>101600</xdr:colOff>
      <xdr:row>58</xdr:row>
      <xdr:rowOff>127000</xdr:rowOff>
    </xdr:to>
    <xdr:sp macro="" textlink="">
      <xdr:nvSpPr>
        <xdr:cNvPr id="645" name="楕円 644">
          <a:extLst>
            <a:ext uri="{FF2B5EF4-FFF2-40B4-BE49-F238E27FC236}">
              <a16:creationId xmlns:a16="http://schemas.microsoft.com/office/drawing/2014/main" id="{6943233A-DF2E-4112-8B01-F19B5C4F9369}"/>
            </a:ext>
          </a:extLst>
        </xdr:cNvPr>
        <xdr:cNvSpPr/>
      </xdr:nvSpPr>
      <xdr:spPr>
        <a:xfrm>
          <a:off x="15430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76200</xdr:rowOff>
    </xdr:from>
    <xdr:to>
      <xdr:col>85</xdr:col>
      <xdr:colOff>127000</xdr:colOff>
      <xdr:row>58</xdr:row>
      <xdr:rowOff>114300</xdr:rowOff>
    </xdr:to>
    <xdr:cxnSp macro="">
      <xdr:nvCxnSpPr>
        <xdr:cNvPr id="646" name="直線コネクタ 645">
          <a:extLst>
            <a:ext uri="{FF2B5EF4-FFF2-40B4-BE49-F238E27FC236}">
              <a16:creationId xmlns:a16="http://schemas.microsoft.com/office/drawing/2014/main" id="{A24DEF56-1BAF-4071-A9CA-E3111B5DE680}"/>
            </a:ext>
          </a:extLst>
        </xdr:cNvPr>
        <xdr:cNvCxnSpPr/>
      </xdr:nvCxnSpPr>
      <xdr:spPr>
        <a:xfrm>
          <a:off x="15481300" y="10020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158750</xdr:rowOff>
    </xdr:from>
    <xdr:to>
      <xdr:col>76</xdr:col>
      <xdr:colOff>165100</xdr:colOff>
      <xdr:row>58</xdr:row>
      <xdr:rowOff>88900</xdr:rowOff>
    </xdr:to>
    <xdr:sp macro="" textlink="">
      <xdr:nvSpPr>
        <xdr:cNvPr id="647" name="楕円 646">
          <a:extLst>
            <a:ext uri="{FF2B5EF4-FFF2-40B4-BE49-F238E27FC236}">
              <a16:creationId xmlns:a16="http://schemas.microsoft.com/office/drawing/2014/main" id="{A441DBCA-1B64-4D54-B7BB-E0BE423870C2}"/>
            </a:ext>
          </a:extLst>
        </xdr:cNvPr>
        <xdr:cNvSpPr/>
      </xdr:nvSpPr>
      <xdr:spPr>
        <a:xfrm>
          <a:off x="14541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38100</xdr:rowOff>
    </xdr:from>
    <xdr:to>
      <xdr:col>81</xdr:col>
      <xdr:colOff>50800</xdr:colOff>
      <xdr:row>58</xdr:row>
      <xdr:rowOff>76200</xdr:rowOff>
    </xdr:to>
    <xdr:cxnSp macro="">
      <xdr:nvCxnSpPr>
        <xdr:cNvPr id="648" name="直線コネクタ 647">
          <a:extLst>
            <a:ext uri="{FF2B5EF4-FFF2-40B4-BE49-F238E27FC236}">
              <a16:creationId xmlns:a16="http://schemas.microsoft.com/office/drawing/2014/main" id="{4095EDCB-1323-4F4C-B2DD-C76C5886411C}"/>
            </a:ext>
          </a:extLst>
        </xdr:cNvPr>
        <xdr:cNvCxnSpPr/>
      </xdr:nvCxnSpPr>
      <xdr:spPr>
        <a:xfrm>
          <a:off x="14592300" y="998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120650</xdr:rowOff>
    </xdr:from>
    <xdr:to>
      <xdr:col>72</xdr:col>
      <xdr:colOff>38100</xdr:colOff>
      <xdr:row>58</xdr:row>
      <xdr:rowOff>50800</xdr:rowOff>
    </xdr:to>
    <xdr:sp macro="" textlink="">
      <xdr:nvSpPr>
        <xdr:cNvPr id="649" name="楕円 648">
          <a:extLst>
            <a:ext uri="{FF2B5EF4-FFF2-40B4-BE49-F238E27FC236}">
              <a16:creationId xmlns:a16="http://schemas.microsoft.com/office/drawing/2014/main" id="{C9899023-CFC4-4E84-B41A-1D7A90D98CD6}"/>
            </a:ext>
          </a:extLst>
        </xdr:cNvPr>
        <xdr:cNvSpPr/>
      </xdr:nvSpPr>
      <xdr:spPr>
        <a:xfrm>
          <a:off x="13652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0</xdr:rowOff>
    </xdr:from>
    <xdr:to>
      <xdr:col>76</xdr:col>
      <xdr:colOff>114300</xdr:colOff>
      <xdr:row>58</xdr:row>
      <xdr:rowOff>38100</xdr:rowOff>
    </xdr:to>
    <xdr:cxnSp macro="">
      <xdr:nvCxnSpPr>
        <xdr:cNvPr id="650" name="直線コネクタ 649">
          <a:extLst>
            <a:ext uri="{FF2B5EF4-FFF2-40B4-BE49-F238E27FC236}">
              <a16:creationId xmlns:a16="http://schemas.microsoft.com/office/drawing/2014/main" id="{F0020BDF-CD03-4058-BB7C-1D6D923A5ACB}"/>
            </a:ext>
          </a:extLst>
        </xdr:cNvPr>
        <xdr:cNvCxnSpPr/>
      </xdr:nvCxnSpPr>
      <xdr:spPr>
        <a:xfrm>
          <a:off x="13703300" y="994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82550</xdr:rowOff>
    </xdr:from>
    <xdr:to>
      <xdr:col>67</xdr:col>
      <xdr:colOff>101600</xdr:colOff>
      <xdr:row>58</xdr:row>
      <xdr:rowOff>12700</xdr:rowOff>
    </xdr:to>
    <xdr:sp macro="" textlink="">
      <xdr:nvSpPr>
        <xdr:cNvPr id="651" name="楕円 650">
          <a:extLst>
            <a:ext uri="{FF2B5EF4-FFF2-40B4-BE49-F238E27FC236}">
              <a16:creationId xmlns:a16="http://schemas.microsoft.com/office/drawing/2014/main" id="{05102067-A5AF-4DD9-9928-BCF25089A4CB}"/>
            </a:ext>
          </a:extLst>
        </xdr:cNvPr>
        <xdr:cNvSpPr/>
      </xdr:nvSpPr>
      <xdr:spPr>
        <a:xfrm>
          <a:off x="12763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133350</xdr:rowOff>
    </xdr:from>
    <xdr:to>
      <xdr:col>71</xdr:col>
      <xdr:colOff>177800</xdr:colOff>
      <xdr:row>58</xdr:row>
      <xdr:rowOff>0</xdr:rowOff>
    </xdr:to>
    <xdr:cxnSp macro="">
      <xdr:nvCxnSpPr>
        <xdr:cNvPr id="652" name="直線コネクタ 651">
          <a:extLst>
            <a:ext uri="{FF2B5EF4-FFF2-40B4-BE49-F238E27FC236}">
              <a16:creationId xmlns:a16="http://schemas.microsoft.com/office/drawing/2014/main" id="{3F5AAFF7-2176-4F04-9E82-412A76919DEE}"/>
            </a:ext>
          </a:extLst>
        </xdr:cNvPr>
        <xdr:cNvCxnSpPr/>
      </xdr:nvCxnSpPr>
      <xdr:spPr>
        <a:xfrm>
          <a:off x="128143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43832</xdr:rowOff>
    </xdr:from>
    <xdr:ext cx="405111" cy="259045"/>
    <xdr:sp macro="" textlink="">
      <xdr:nvSpPr>
        <xdr:cNvPr id="653" name="n_1aveValue【保健センター・保健所】&#10;有形固定資産減価償却率">
          <a:extLst>
            <a:ext uri="{FF2B5EF4-FFF2-40B4-BE49-F238E27FC236}">
              <a16:creationId xmlns:a16="http://schemas.microsoft.com/office/drawing/2014/main" id="{760F0798-34F6-4624-AB80-80D726D7CCE0}"/>
            </a:ext>
          </a:extLst>
        </xdr:cNvPr>
        <xdr:cNvSpPr txBox="1"/>
      </xdr:nvSpPr>
      <xdr:spPr>
        <a:xfrm>
          <a:off x="15266044"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150512</xdr:rowOff>
    </xdr:from>
    <xdr:ext cx="405111" cy="259045"/>
    <xdr:sp macro="" textlink="">
      <xdr:nvSpPr>
        <xdr:cNvPr id="654" name="n_2aveValue【保健センター・保健所】&#10;有形固定資産減価償却率">
          <a:extLst>
            <a:ext uri="{FF2B5EF4-FFF2-40B4-BE49-F238E27FC236}">
              <a16:creationId xmlns:a16="http://schemas.microsoft.com/office/drawing/2014/main" id="{A3E6C696-06DB-456F-832F-667FB6843C69}"/>
            </a:ext>
          </a:extLst>
        </xdr:cNvPr>
        <xdr:cNvSpPr txBox="1"/>
      </xdr:nvSpPr>
      <xdr:spPr>
        <a:xfrm>
          <a:off x="143897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114317</xdr:rowOff>
    </xdr:from>
    <xdr:ext cx="405111" cy="259045"/>
    <xdr:sp macro="" textlink="">
      <xdr:nvSpPr>
        <xdr:cNvPr id="655" name="n_3aveValue【保健センター・保健所】&#10;有形固定資産減価償却率">
          <a:extLst>
            <a:ext uri="{FF2B5EF4-FFF2-40B4-BE49-F238E27FC236}">
              <a16:creationId xmlns:a16="http://schemas.microsoft.com/office/drawing/2014/main" id="{70EDFE96-A33C-4C3E-862E-E1BA6111756E}"/>
            </a:ext>
          </a:extLst>
        </xdr:cNvPr>
        <xdr:cNvSpPr txBox="1"/>
      </xdr:nvSpPr>
      <xdr:spPr>
        <a:xfrm>
          <a:off x="1350074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97172</xdr:rowOff>
    </xdr:from>
    <xdr:ext cx="405111" cy="259045"/>
    <xdr:sp macro="" textlink="">
      <xdr:nvSpPr>
        <xdr:cNvPr id="656" name="n_4aveValue【保健センター・保健所】&#10;有形固定資産減価償却率">
          <a:extLst>
            <a:ext uri="{FF2B5EF4-FFF2-40B4-BE49-F238E27FC236}">
              <a16:creationId xmlns:a16="http://schemas.microsoft.com/office/drawing/2014/main" id="{3260ACE2-5591-4060-9232-8E8B38172029}"/>
            </a:ext>
          </a:extLst>
        </xdr:cNvPr>
        <xdr:cNvSpPr txBox="1"/>
      </xdr:nvSpPr>
      <xdr:spPr>
        <a:xfrm>
          <a:off x="12611744" y="1004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143527</xdr:rowOff>
    </xdr:from>
    <xdr:ext cx="405111" cy="259045"/>
    <xdr:sp macro="" textlink="">
      <xdr:nvSpPr>
        <xdr:cNvPr id="657" name="n_1mainValue【保健センター・保健所】&#10;有形固定資産減価償却率">
          <a:extLst>
            <a:ext uri="{FF2B5EF4-FFF2-40B4-BE49-F238E27FC236}">
              <a16:creationId xmlns:a16="http://schemas.microsoft.com/office/drawing/2014/main" id="{062E1E97-B70D-4EE3-809C-76B37FB2A543}"/>
            </a:ext>
          </a:extLst>
        </xdr:cNvPr>
        <xdr:cNvSpPr txBox="1"/>
      </xdr:nvSpPr>
      <xdr:spPr>
        <a:xfrm>
          <a:off x="152660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105427</xdr:rowOff>
    </xdr:from>
    <xdr:ext cx="405111" cy="259045"/>
    <xdr:sp macro="" textlink="">
      <xdr:nvSpPr>
        <xdr:cNvPr id="658" name="n_2mainValue【保健センター・保健所】&#10;有形固定資産減価償却率">
          <a:extLst>
            <a:ext uri="{FF2B5EF4-FFF2-40B4-BE49-F238E27FC236}">
              <a16:creationId xmlns:a16="http://schemas.microsoft.com/office/drawing/2014/main" id="{095A0360-A991-42CA-A022-066B8B2612CC}"/>
            </a:ext>
          </a:extLst>
        </xdr:cNvPr>
        <xdr:cNvSpPr txBox="1"/>
      </xdr:nvSpPr>
      <xdr:spPr>
        <a:xfrm>
          <a:off x="14389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67327</xdr:rowOff>
    </xdr:from>
    <xdr:ext cx="405111" cy="259045"/>
    <xdr:sp macro="" textlink="">
      <xdr:nvSpPr>
        <xdr:cNvPr id="659" name="n_3mainValue【保健センター・保健所】&#10;有形固定資産減価償却率">
          <a:extLst>
            <a:ext uri="{FF2B5EF4-FFF2-40B4-BE49-F238E27FC236}">
              <a16:creationId xmlns:a16="http://schemas.microsoft.com/office/drawing/2014/main" id="{D6EF90A1-DAB6-4E60-BD10-2D60AC2B2B96}"/>
            </a:ext>
          </a:extLst>
        </xdr:cNvPr>
        <xdr:cNvSpPr txBox="1"/>
      </xdr:nvSpPr>
      <xdr:spPr>
        <a:xfrm>
          <a:off x="13500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29227</xdr:rowOff>
    </xdr:from>
    <xdr:ext cx="405111" cy="259045"/>
    <xdr:sp macro="" textlink="">
      <xdr:nvSpPr>
        <xdr:cNvPr id="660" name="n_4mainValue【保健センター・保健所】&#10;有形固定資産減価償却率">
          <a:extLst>
            <a:ext uri="{FF2B5EF4-FFF2-40B4-BE49-F238E27FC236}">
              <a16:creationId xmlns:a16="http://schemas.microsoft.com/office/drawing/2014/main" id="{A5534770-3124-483C-A583-7F6D0759DF8F}"/>
            </a:ext>
          </a:extLst>
        </xdr:cNvPr>
        <xdr:cNvSpPr txBox="1"/>
      </xdr:nvSpPr>
      <xdr:spPr>
        <a:xfrm>
          <a:off x="12611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id="{D928F7F2-AE24-4BA9-AD9C-E1C5738EDBC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id="{3EA8D48F-1445-4980-89E3-59C7A01ACCC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id="{86AAEFD6-B056-4374-8751-49DBB2C9F3D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id="{EA264B36-479C-41F5-A8D6-248ADF6A684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id="{2CDDA4F3-7E9F-4D09-BF38-3CCFAE9E44A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id="{BD833558-DC4F-4058-B378-C3F34CFE42F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id="{10FDCCFD-9097-4E03-9A9E-FEA8C9CBE24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id="{F6E2C8A1-E296-498F-8A9E-C51373A9D45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id="{AFE57641-D00F-4666-B5D7-0D5DC1FA0AC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id="{47D9BB21-500E-486A-8CD3-CE54D31CF2C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1" name="直線コネクタ 670">
          <a:extLst>
            <a:ext uri="{FF2B5EF4-FFF2-40B4-BE49-F238E27FC236}">
              <a16:creationId xmlns:a16="http://schemas.microsoft.com/office/drawing/2014/main" id="{45E38097-91CC-40EA-92AA-B13D632F066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a:extLst>
            <a:ext uri="{FF2B5EF4-FFF2-40B4-BE49-F238E27FC236}">
              <a16:creationId xmlns:a16="http://schemas.microsoft.com/office/drawing/2014/main" id="{F86D589B-3B53-4162-8E45-872D58A9189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a:extLst>
            <a:ext uri="{FF2B5EF4-FFF2-40B4-BE49-F238E27FC236}">
              <a16:creationId xmlns:a16="http://schemas.microsoft.com/office/drawing/2014/main" id="{AD2F0B65-5CDF-428C-B0DD-249AE825A41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a:extLst>
            <a:ext uri="{FF2B5EF4-FFF2-40B4-BE49-F238E27FC236}">
              <a16:creationId xmlns:a16="http://schemas.microsoft.com/office/drawing/2014/main" id="{BE037296-8E6B-4561-B604-DD3307957BA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a:extLst>
            <a:ext uri="{FF2B5EF4-FFF2-40B4-BE49-F238E27FC236}">
              <a16:creationId xmlns:a16="http://schemas.microsoft.com/office/drawing/2014/main" id="{923B3432-04CD-4E09-BCCD-7683D45A923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a:extLst>
            <a:ext uri="{FF2B5EF4-FFF2-40B4-BE49-F238E27FC236}">
              <a16:creationId xmlns:a16="http://schemas.microsoft.com/office/drawing/2014/main" id="{9F888BCB-7F8A-497B-B3B2-9E1CC72A4B0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a:extLst>
            <a:ext uri="{FF2B5EF4-FFF2-40B4-BE49-F238E27FC236}">
              <a16:creationId xmlns:a16="http://schemas.microsoft.com/office/drawing/2014/main" id="{E6449A80-F321-4F20-B8A9-68F3B65D179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a:extLst>
            <a:ext uri="{FF2B5EF4-FFF2-40B4-BE49-F238E27FC236}">
              <a16:creationId xmlns:a16="http://schemas.microsoft.com/office/drawing/2014/main" id="{0BDA54DB-F262-4C42-AA10-87B644F4730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03E3FF41-DC9B-4815-B938-0F525A65400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10B87078-8905-4B31-A33E-580E70382FF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a:extLst>
            <a:ext uri="{FF2B5EF4-FFF2-40B4-BE49-F238E27FC236}">
              <a16:creationId xmlns:a16="http://schemas.microsoft.com/office/drawing/2014/main" id="{D7E8D42F-0ACE-4808-9526-4C33A40EB25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682" name="直線コネクタ 681">
          <a:extLst>
            <a:ext uri="{FF2B5EF4-FFF2-40B4-BE49-F238E27FC236}">
              <a16:creationId xmlns:a16="http://schemas.microsoft.com/office/drawing/2014/main" id="{FA8A744C-EF77-40A5-9576-A2C31FF8CD05}"/>
            </a:ext>
          </a:extLst>
        </xdr:cNvPr>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683" name="【保健センター・保健所】&#10;一人当たり面積最小値テキスト">
          <a:extLst>
            <a:ext uri="{FF2B5EF4-FFF2-40B4-BE49-F238E27FC236}">
              <a16:creationId xmlns:a16="http://schemas.microsoft.com/office/drawing/2014/main" id="{D1A6527E-4D75-449E-BA7A-1C63294F9ACA}"/>
            </a:ext>
          </a:extLst>
        </xdr:cNvPr>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684" name="直線コネクタ 683">
          <a:extLst>
            <a:ext uri="{FF2B5EF4-FFF2-40B4-BE49-F238E27FC236}">
              <a16:creationId xmlns:a16="http://schemas.microsoft.com/office/drawing/2014/main" id="{7DE9C5C0-0167-40C1-A154-59CF177CB61C}"/>
            </a:ext>
          </a:extLst>
        </xdr:cNvPr>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685" name="【保健センター・保健所】&#10;一人当たり面積最大値テキスト">
          <a:extLst>
            <a:ext uri="{FF2B5EF4-FFF2-40B4-BE49-F238E27FC236}">
              <a16:creationId xmlns:a16="http://schemas.microsoft.com/office/drawing/2014/main" id="{77FD344C-CE13-48B9-9731-7C0085468BA7}"/>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686" name="直線コネクタ 685">
          <a:extLst>
            <a:ext uri="{FF2B5EF4-FFF2-40B4-BE49-F238E27FC236}">
              <a16:creationId xmlns:a16="http://schemas.microsoft.com/office/drawing/2014/main" id="{0C211D72-E36B-49B3-8827-519832391A0D}"/>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687" name="【保健センター・保健所】&#10;一人当たり面積平均値テキスト">
          <a:extLst>
            <a:ext uri="{FF2B5EF4-FFF2-40B4-BE49-F238E27FC236}">
              <a16:creationId xmlns:a16="http://schemas.microsoft.com/office/drawing/2014/main" id="{683A06F9-CB6F-4D61-8045-274E3D8B37CC}"/>
            </a:ext>
          </a:extLst>
        </xdr:cNvPr>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688" name="フローチャート: 判断 687">
          <a:extLst>
            <a:ext uri="{FF2B5EF4-FFF2-40B4-BE49-F238E27FC236}">
              <a16:creationId xmlns:a16="http://schemas.microsoft.com/office/drawing/2014/main" id="{E23CBB18-0787-4693-AB96-C24C1B234102}"/>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689" name="フローチャート: 判断 688">
          <a:extLst>
            <a:ext uri="{FF2B5EF4-FFF2-40B4-BE49-F238E27FC236}">
              <a16:creationId xmlns:a16="http://schemas.microsoft.com/office/drawing/2014/main" id="{8C011079-5111-47B7-A7DD-E7E1B2E90D53}"/>
            </a:ext>
          </a:extLst>
        </xdr:cNvPr>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690" name="フローチャート: 判断 689">
          <a:extLst>
            <a:ext uri="{FF2B5EF4-FFF2-40B4-BE49-F238E27FC236}">
              <a16:creationId xmlns:a16="http://schemas.microsoft.com/office/drawing/2014/main" id="{C9F5E2F0-1CE8-4066-9FC2-F99A37237FEA}"/>
            </a:ext>
          </a:extLst>
        </xdr:cNvPr>
        <xdr:cNvSpPr/>
      </xdr:nvSpPr>
      <xdr:spPr>
        <a:xfrm>
          <a:off x="20383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691" name="フローチャート: 判断 690">
          <a:extLst>
            <a:ext uri="{FF2B5EF4-FFF2-40B4-BE49-F238E27FC236}">
              <a16:creationId xmlns:a16="http://schemas.microsoft.com/office/drawing/2014/main" id="{E56C1979-F3D4-42A5-B56C-F1FA894AE2F6}"/>
            </a:ext>
          </a:extLst>
        </xdr:cNvPr>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692" name="フローチャート: 判断 691">
          <a:extLst>
            <a:ext uri="{FF2B5EF4-FFF2-40B4-BE49-F238E27FC236}">
              <a16:creationId xmlns:a16="http://schemas.microsoft.com/office/drawing/2014/main" id="{F7FEA2BB-CC3E-452B-ADC9-175A4010D500}"/>
            </a:ext>
          </a:extLst>
        </xdr:cNvPr>
        <xdr:cNvSpPr/>
      </xdr:nvSpPr>
      <xdr:spPr>
        <a:xfrm>
          <a:off x="18605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3A584A89-E0F0-4891-BE18-8AF70E88A9E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52718598-B2EB-4EB1-A7AC-E50995D8954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CADCE49E-BAFC-46B0-AD97-427BE490F00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88D7AA7B-A1DB-4A73-A7BD-AB04AEC58D6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F7C1595A-73E6-4B01-BF45-CF418F58059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148082</xdr:rowOff>
    </xdr:from>
    <xdr:to>
      <xdr:col>116</xdr:col>
      <xdr:colOff>114300</xdr:colOff>
      <xdr:row>62</xdr:row>
      <xdr:rowOff>78232</xdr:rowOff>
    </xdr:to>
    <xdr:sp macro="" textlink="">
      <xdr:nvSpPr>
        <xdr:cNvPr id="698" name="楕円 697">
          <a:extLst>
            <a:ext uri="{FF2B5EF4-FFF2-40B4-BE49-F238E27FC236}">
              <a16:creationId xmlns:a16="http://schemas.microsoft.com/office/drawing/2014/main" id="{A46B55C5-6745-44BE-9846-A1037056DB85}"/>
            </a:ext>
          </a:extLst>
        </xdr:cNvPr>
        <xdr:cNvSpPr/>
      </xdr:nvSpPr>
      <xdr:spPr>
        <a:xfrm>
          <a:off x="221107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126509</xdr:rowOff>
    </xdr:from>
    <xdr:ext cx="469744" cy="259045"/>
    <xdr:sp macro="" textlink="">
      <xdr:nvSpPr>
        <xdr:cNvPr id="699" name="【保健センター・保健所】&#10;一人当たり面積該当値テキスト">
          <a:extLst>
            <a:ext uri="{FF2B5EF4-FFF2-40B4-BE49-F238E27FC236}">
              <a16:creationId xmlns:a16="http://schemas.microsoft.com/office/drawing/2014/main" id="{7ECDFA27-25D2-4869-B994-0955C8D61347}"/>
            </a:ext>
          </a:extLst>
        </xdr:cNvPr>
        <xdr:cNvSpPr txBox="1"/>
      </xdr:nvSpPr>
      <xdr:spPr>
        <a:xfrm>
          <a:off x="22199600"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152654</xdr:rowOff>
    </xdr:from>
    <xdr:to>
      <xdr:col>112</xdr:col>
      <xdr:colOff>38100</xdr:colOff>
      <xdr:row>62</xdr:row>
      <xdr:rowOff>82804</xdr:rowOff>
    </xdr:to>
    <xdr:sp macro="" textlink="">
      <xdr:nvSpPr>
        <xdr:cNvPr id="700" name="楕円 699">
          <a:extLst>
            <a:ext uri="{FF2B5EF4-FFF2-40B4-BE49-F238E27FC236}">
              <a16:creationId xmlns:a16="http://schemas.microsoft.com/office/drawing/2014/main" id="{A6BE2B82-D31B-4583-AA09-7BAE6659F744}"/>
            </a:ext>
          </a:extLst>
        </xdr:cNvPr>
        <xdr:cNvSpPr/>
      </xdr:nvSpPr>
      <xdr:spPr>
        <a:xfrm>
          <a:off x="21272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27432</xdr:rowOff>
    </xdr:from>
    <xdr:to>
      <xdr:col>116</xdr:col>
      <xdr:colOff>63500</xdr:colOff>
      <xdr:row>62</xdr:row>
      <xdr:rowOff>32004</xdr:rowOff>
    </xdr:to>
    <xdr:cxnSp macro="">
      <xdr:nvCxnSpPr>
        <xdr:cNvPr id="701" name="直線コネクタ 700">
          <a:extLst>
            <a:ext uri="{FF2B5EF4-FFF2-40B4-BE49-F238E27FC236}">
              <a16:creationId xmlns:a16="http://schemas.microsoft.com/office/drawing/2014/main" id="{5346A322-8A30-4FF6-B303-36A904A8BB11}"/>
            </a:ext>
          </a:extLst>
        </xdr:cNvPr>
        <xdr:cNvCxnSpPr/>
      </xdr:nvCxnSpPr>
      <xdr:spPr>
        <a:xfrm flipV="1">
          <a:off x="21323300" y="10657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159512</xdr:rowOff>
    </xdr:from>
    <xdr:to>
      <xdr:col>107</xdr:col>
      <xdr:colOff>101600</xdr:colOff>
      <xdr:row>62</xdr:row>
      <xdr:rowOff>89662</xdr:rowOff>
    </xdr:to>
    <xdr:sp macro="" textlink="">
      <xdr:nvSpPr>
        <xdr:cNvPr id="702" name="楕円 701">
          <a:extLst>
            <a:ext uri="{FF2B5EF4-FFF2-40B4-BE49-F238E27FC236}">
              <a16:creationId xmlns:a16="http://schemas.microsoft.com/office/drawing/2014/main" id="{E0716A29-36A7-4DA3-8AF7-8F00AFD666B1}"/>
            </a:ext>
          </a:extLst>
        </xdr:cNvPr>
        <xdr:cNvSpPr/>
      </xdr:nvSpPr>
      <xdr:spPr>
        <a:xfrm>
          <a:off x="20383500" y="10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32004</xdr:rowOff>
    </xdr:from>
    <xdr:to>
      <xdr:col>111</xdr:col>
      <xdr:colOff>177800</xdr:colOff>
      <xdr:row>62</xdr:row>
      <xdr:rowOff>38862</xdr:rowOff>
    </xdr:to>
    <xdr:cxnSp macro="">
      <xdr:nvCxnSpPr>
        <xdr:cNvPr id="703" name="直線コネクタ 702">
          <a:extLst>
            <a:ext uri="{FF2B5EF4-FFF2-40B4-BE49-F238E27FC236}">
              <a16:creationId xmlns:a16="http://schemas.microsoft.com/office/drawing/2014/main" id="{1943E3E8-0D96-4069-B838-01AD4B4C4363}"/>
            </a:ext>
          </a:extLst>
        </xdr:cNvPr>
        <xdr:cNvCxnSpPr/>
      </xdr:nvCxnSpPr>
      <xdr:spPr>
        <a:xfrm flipV="1">
          <a:off x="20434300" y="1066190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166370</xdr:rowOff>
    </xdr:from>
    <xdr:to>
      <xdr:col>102</xdr:col>
      <xdr:colOff>165100</xdr:colOff>
      <xdr:row>62</xdr:row>
      <xdr:rowOff>96520</xdr:rowOff>
    </xdr:to>
    <xdr:sp macro="" textlink="">
      <xdr:nvSpPr>
        <xdr:cNvPr id="704" name="楕円 703">
          <a:extLst>
            <a:ext uri="{FF2B5EF4-FFF2-40B4-BE49-F238E27FC236}">
              <a16:creationId xmlns:a16="http://schemas.microsoft.com/office/drawing/2014/main" id="{10127DAD-D356-4973-B53B-6C47958765CF}"/>
            </a:ext>
          </a:extLst>
        </xdr:cNvPr>
        <xdr:cNvSpPr/>
      </xdr:nvSpPr>
      <xdr:spPr>
        <a:xfrm>
          <a:off x="19494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38862</xdr:rowOff>
    </xdr:from>
    <xdr:to>
      <xdr:col>107</xdr:col>
      <xdr:colOff>50800</xdr:colOff>
      <xdr:row>62</xdr:row>
      <xdr:rowOff>45720</xdr:rowOff>
    </xdr:to>
    <xdr:cxnSp macro="">
      <xdr:nvCxnSpPr>
        <xdr:cNvPr id="705" name="直線コネクタ 704">
          <a:extLst>
            <a:ext uri="{FF2B5EF4-FFF2-40B4-BE49-F238E27FC236}">
              <a16:creationId xmlns:a16="http://schemas.microsoft.com/office/drawing/2014/main" id="{0E550B66-030D-40F3-896A-C117A2175C96}"/>
            </a:ext>
          </a:extLst>
        </xdr:cNvPr>
        <xdr:cNvCxnSpPr/>
      </xdr:nvCxnSpPr>
      <xdr:spPr>
        <a:xfrm flipV="1">
          <a:off x="19545300" y="1066876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1778</xdr:rowOff>
    </xdr:from>
    <xdr:to>
      <xdr:col>98</xdr:col>
      <xdr:colOff>38100</xdr:colOff>
      <xdr:row>62</xdr:row>
      <xdr:rowOff>103378</xdr:rowOff>
    </xdr:to>
    <xdr:sp macro="" textlink="">
      <xdr:nvSpPr>
        <xdr:cNvPr id="706" name="楕円 705">
          <a:extLst>
            <a:ext uri="{FF2B5EF4-FFF2-40B4-BE49-F238E27FC236}">
              <a16:creationId xmlns:a16="http://schemas.microsoft.com/office/drawing/2014/main" id="{B3DA529C-738A-417F-9541-AFDD2B41BF1B}"/>
            </a:ext>
          </a:extLst>
        </xdr:cNvPr>
        <xdr:cNvSpPr/>
      </xdr:nvSpPr>
      <xdr:spPr>
        <a:xfrm>
          <a:off x="18605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45720</xdr:rowOff>
    </xdr:from>
    <xdr:to>
      <xdr:col>102</xdr:col>
      <xdr:colOff>114300</xdr:colOff>
      <xdr:row>62</xdr:row>
      <xdr:rowOff>52578</xdr:rowOff>
    </xdr:to>
    <xdr:cxnSp macro="">
      <xdr:nvCxnSpPr>
        <xdr:cNvPr id="707" name="直線コネクタ 706">
          <a:extLst>
            <a:ext uri="{FF2B5EF4-FFF2-40B4-BE49-F238E27FC236}">
              <a16:creationId xmlns:a16="http://schemas.microsoft.com/office/drawing/2014/main" id="{70DDA6B2-F5DC-4E3C-8CA2-99E6D57600E6}"/>
            </a:ext>
          </a:extLst>
        </xdr:cNvPr>
        <xdr:cNvCxnSpPr/>
      </xdr:nvCxnSpPr>
      <xdr:spPr>
        <a:xfrm flipV="1">
          <a:off x="18656300" y="1067562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35323</xdr:rowOff>
    </xdr:from>
    <xdr:ext cx="469744" cy="259045"/>
    <xdr:sp macro="" textlink="">
      <xdr:nvSpPr>
        <xdr:cNvPr id="708" name="n_1aveValue【保健センター・保健所】&#10;一人当たり面積">
          <a:extLst>
            <a:ext uri="{FF2B5EF4-FFF2-40B4-BE49-F238E27FC236}">
              <a16:creationId xmlns:a16="http://schemas.microsoft.com/office/drawing/2014/main" id="{5EAE27A2-5761-472A-842A-D984D07E5ED2}"/>
            </a:ext>
          </a:extLst>
        </xdr:cNvPr>
        <xdr:cNvSpPr txBox="1"/>
      </xdr:nvSpPr>
      <xdr:spPr>
        <a:xfrm>
          <a:off x="210757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709" name="n_2aveValue【保健センター・保健所】&#10;一人当たり面積">
          <a:extLst>
            <a:ext uri="{FF2B5EF4-FFF2-40B4-BE49-F238E27FC236}">
              <a16:creationId xmlns:a16="http://schemas.microsoft.com/office/drawing/2014/main" id="{C0C1DEA2-884A-433E-94D8-E463FB869210}"/>
            </a:ext>
          </a:extLst>
        </xdr:cNvPr>
        <xdr:cNvSpPr txBox="1"/>
      </xdr:nvSpPr>
      <xdr:spPr>
        <a:xfrm>
          <a:off x="20199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135907</xdr:rowOff>
    </xdr:from>
    <xdr:ext cx="469744" cy="259045"/>
    <xdr:sp macro="" textlink="">
      <xdr:nvSpPr>
        <xdr:cNvPr id="710" name="n_3aveValue【保健センター・保健所】&#10;一人当たり面積">
          <a:extLst>
            <a:ext uri="{FF2B5EF4-FFF2-40B4-BE49-F238E27FC236}">
              <a16:creationId xmlns:a16="http://schemas.microsoft.com/office/drawing/2014/main" id="{7056C366-12B9-4FCE-A010-58173512B13A}"/>
            </a:ext>
          </a:extLst>
        </xdr:cNvPr>
        <xdr:cNvSpPr txBox="1"/>
      </xdr:nvSpPr>
      <xdr:spPr>
        <a:xfrm>
          <a:off x="19310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131335</xdr:rowOff>
    </xdr:from>
    <xdr:ext cx="469744" cy="259045"/>
    <xdr:sp macro="" textlink="">
      <xdr:nvSpPr>
        <xdr:cNvPr id="711" name="n_4aveValue【保健センター・保健所】&#10;一人当たり面積">
          <a:extLst>
            <a:ext uri="{FF2B5EF4-FFF2-40B4-BE49-F238E27FC236}">
              <a16:creationId xmlns:a16="http://schemas.microsoft.com/office/drawing/2014/main" id="{23DB7509-EE93-48F6-B6A1-7E077920F52B}"/>
            </a:ext>
          </a:extLst>
        </xdr:cNvPr>
        <xdr:cNvSpPr txBox="1"/>
      </xdr:nvSpPr>
      <xdr:spPr>
        <a:xfrm>
          <a:off x="18421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73931</xdr:rowOff>
    </xdr:from>
    <xdr:ext cx="469744" cy="259045"/>
    <xdr:sp macro="" textlink="">
      <xdr:nvSpPr>
        <xdr:cNvPr id="712" name="n_1mainValue【保健センター・保健所】&#10;一人当たり面積">
          <a:extLst>
            <a:ext uri="{FF2B5EF4-FFF2-40B4-BE49-F238E27FC236}">
              <a16:creationId xmlns:a16="http://schemas.microsoft.com/office/drawing/2014/main" id="{D4F4B499-501E-4AC0-8F91-59350C03D8F0}"/>
            </a:ext>
          </a:extLst>
        </xdr:cNvPr>
        <xdr:cNvSpPr txBox="1"/>
      </xdr:nvSpPr>
      <xdr:spPr>
        <a:xfrm>
          <a:off x="210757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80789</xdr:rowOff>
    </xdr:from>
    <xdr:ext cx="469744" cy="259045"/>
    <xdr:sp macro="" textlink="">
      <xdr:nvSpPr>
        <xdr:cNvPr id="713" name="n_2mainValue【保健センター・保健所】&#10;一人当たり面積">
          <a:extLst>
            <a:ext uri="{FF2B5EF4-FFF2-40B4-BE49-F238E27FC236}">
              <a16:creationId xmlns:a16="http://schemas.microsoft.com/office/drawing/2014/main" id="{AEBA24A8-31DC-4FFD-93C5-DD99594CF360}"/>
            </a:ext>
          </a:extLst>
        </xdr:cNvPr>
        <xdr:cNvSpPr txBox="1"/>
      </xdr:nvSpPr>
      <xdr:spPr>
        <a:xfrm>
          <a:off x="20199427" y="107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87647</xdr:rowOff>
    </xdr:from>
    <xdr:ext cx="469744" cy="259045"/>
    <xdr:sp macro="" textlink="">
      <xdr:nvSpPr>
        <xdr:cNvPr id="714" name="n_3mainValue【保健センター・保健所】&#10;一人当たり面積">
          <a:extLst>
            <a:ext uri="{FF2B5EF4-FFF2-40B4-BE49-F238E27FC236}">
              <a16:creationId xmlns:a16="http://schemas.microsoft.com/office/drawing/2014/main" id="{4A756EE5-73A2-4FAA-B53C-E7318019FC9A}"/>
            </a:ext>
          </a:extLst>
        </xdr:cNvPr>
        <xdr:cNvSpPr txBox="1"/>
      </xdr:nvSpPr>
      <xdr:spPr>
        <a:xfrm>
          <a:off x="19310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94505</xdr:rowOff>
    </xdr:from>
    <xdr:ext cx="469744" cy="259045"/>
    <xdr:sp macro="" textlink="">
      <xdr:nvSpPr>
        <xdr:cNvPr id="715" name="n_4mainValue【保健センター・保健所】&#10;一人当たり面積">
          <a:extLst>
            <a:ext uri="{FF2B5EF4-FFF2-40B4-BE49-F238E27FC236}">
              <a16:creationId xmlns:a16="http://schemas.microsoft.com/office/drawing/2014/main" id="{65A24235-7608-4BC9-BEF8-B90B339D86BF}"/>
            </a:ext>
          </a:extLst>
        </xdr:cNvPr>
        <xdr:cNvSpPr txBox="1"/>
      </xdr:nvSpPr>
      <xdr:spPr>
        <a:xfrm>
          <a:off x="18421427" y="1072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E1EE735F-7C10-44A7-94EF-44450A3248E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EE1BBA71-9F1F-4EC4-BF3E-AFFB6B143BA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95BF6191-2C4A-4089-AB68-FDE142ADBB2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C244D59D-1CD6-4D72-8DE9-E5411407E5D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837A8371-9299-4745-ADAD-0392193D8B5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63F413AC-58DB-4721-8266-18E93382A2E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2028DF9A-43FF-4769-993B-FC3C50A619D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947088CC-1B02-4E3E-8D2B-786EA4EC76C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775E8F11-4702-4177-951D-FA90A5670FA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32F7FCE7-F484-4BAA-AC8A-5FF152CD3ED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id="{A74BB813-6CB4-4877-8FB1-1E00CF4E6E1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7" name="直線コネクタ 726">
          <a:extLst>
            <a:ext uri="{FF2B5EF4-FFF2-40B4-BE49-F238E27FC236}">
              <a16:creationId xmlns:a16="http://schemas.microsoft.com/office/drawing/2014/main" id="{F5DEC7C8-D0CA-4D45-A82F-B81CAC75C5C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8" name="テキスト ボックス 727">
          <a:extLst>
            <a:ext uri="{FF2B5EF4-FFF2-40B4-BE49-F238E27FC236}">
              <a16:creationId xmlns:a16="http://schemas.microsoft.com/office/drawing/2014/main" id="{83C7442D-5E5C-40AC-BBC7-3207AEE05B2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9" name="直線コネクタ 728">
          <a:extLst>
            <a:ext uri="{FF2B5EF4-FFF2-40B4-BE49-F238E27FC236}">
              <a16:creationId xmlns:a16="http://schemas.microsoft.com/office/drawing/2014/main" id="{7669F1E5-9CA6-4E05-ACCD-DF95B566CE9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0" name="テキスト ボックス 729">
          <a:extLst>
            <a:ext uri="{FF2B5EF4-FFF2-40B4-BE49-F238E27FC236}">
              <a16:creationId xmlns:a16="http://schemas.microsoft.com/office/drawing/2014/main" id="{917D8902-CFD4-4030-A39A-A1A48AA0C97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1" name="直線コネクタ 730">
          <a:extLst>
            <a:ext uri="{FF2B5EF4-FFF2-40B4-BE49-F238E27FC236}">
              <a16:creationId xmlns:a16="http://schemas.microsoft.com/office/drawing/2014/main" id="{2F0B45F5-D0A1-4673-852F-8517C710AAA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2" name="テキスト ボックス 731">
          <a:extLst>
            <a:ext uri="{FF2B5EF4-FFF2-40B4-BE49-F238E27FC236}">
              <a16:creationId xmlns:a16="http://schemas.microsoft.com/office/drawing/2014/main" id="{021C788D-2B2E-486F-80FB-4E9CF96707B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3" name="直線コネクタ 732">
          <a:extLst>
            <a:ext uri="{FF2B5EF4-FFF2-40B4-BE49-F238E27FC236}">
              <a16:creationId xmlns:a16="http://schemas.microsoft.com/office/drawing/2014/main" id="{1167D884-5895-4432-991F-39D2FD84073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4" name="テキスト ボックス 733">
          <a:extLst>
            <a:ext uri="{FF2B5EF4-FFF2-40B4-BE49-F238E27FC236}">
              <a16:creationId xmlns:a16="http://schemas.microsoft.com/office/drawing/2014/main" id="{EBA3CDF3-2115-49D5-83F1-30744A2C373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5" name="直線コネクタ 734">
          <a:extLst>
            <a:ext uri="{FF2B5EF4-FFF2-40B4-BE49-F238E27FC236}">
              <a16:creationId xmlns:a16="http://schemas.microsoft.com/office/drawing/2014/main" id="{D16C5152-4CD4-4E32-B319-68E7B863698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6" name="テキスト ボックス 735">
          <a:extLst>
            <a:ext uri="{FF2B5EF4-FFF2-40B4-BE49-F238E27FC236}">
              <a16:creationId xmlns:a16="http://schemas.microsoft.com/office/drawing/2014/main" id="{EB8780D4-7967-45E1-91A1-A38E6F98895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7" name="直線コネクタ 736">
          <a:extLst>
            <a:ext uri="{FF2B5EF4-FFF2-40B4-BE49-F238E27FC236}">
              <a16:creationId xmlns:a16="http://schemas.microsoft.com/office/drawing/2014/main" id="{367BDE2E-8F72-4F0E-9D9C-CEC7AF99FC5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8" name="テキスト ボックス 737">
          <a:extLst>
            <a:ext uri="{FF2B5EF4-FFF2-40B4-BE49-F238E27FC236}">
              <a16:creationId xmlns:a16="http://schemas.microsoft.com/office/drawing/2014/main" id="{01D6618E-3703-46CC-BC05-D2EB849337F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a:extLst>
            <a:ext uri="{FF2B5EF4-FFF2-40B4-BE49-F238E27FC236}">
              <a16:creationId xmlns:a16="http://schemas.microsoft.com/office/drawing/2014/main" id="{EEECA59B-57B5-473C-BE0A-4D7825F150E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a:extLst>
            <a:ext uri="{FF2B5EF4-FFF2-40B4-BE49-F238E27FC236}">
              <a16:creationId xmlns:a16="http://schemas.microsoft.com/office/drawing/2014/main" id="{EEA8B230-8570-46CA-BF73-F97BFA20B39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741" name="直線コネクタ 740">
          <a:extLst>
            <a:ext uri="{FF2B5EF4-FFF2-40B4-BE49-F238E27FC236}">
              <a16:creationId xmlns:a16="http://schemas.microsoft.com/office/drawing/2014/main" id="{E4A787E8-841C-45BE-8B91-FE8472B0149B}"/>
            </a:ext>
          </a:extLst>
        </xdr:cNvPr>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2" name="【消防施設】&#10;有形固定資産減価償却率最小値テキスト">
          <a:extLst>
            <a:ext uri="{FF2B5EF4-FFF2-40B4-BE49-F238E27FC236}">
              <a16:creationId xmlns:a16="http://schemas.microsoft.com/office/drawing/2014/main" id="{935177A4-F3E6-46F0-A224-79C33D7D521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3" name="直線コネクタ 742">
          <a:extLst>
            <a:ext uri="{FF2B5EF4-FFF2-40B4-BE49-F238E27FC236}">
              <a16:creationId xmlns:a16="http://schemas.microsoft.com/office/drawing/2014/main" id="{6D2F7DF4-0832-445C-99AE-65752071322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44" name="【消防施設】&#10;有形固定資産減価償却率最大値テキスト">
          <a:extLst>
            <a:ext uri="{FF2B5EF4-FFF2-40B4-BE49-F238E27FC236}">
              <a16:creationId xmlns:a16="http://schemas.microsoft.com/office/drawing/2014/main" id="{F0FF7DCE-DAE3-482B-8B8A-9BE0D6987D14}"/>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45" name="直線コネクタ 744">
          <a:extLst>
            <a:ext uri="{FF2B5EF4-FFF2-40B4-BE49-F238E27FC236}">
              <a16:creationId xmlns:a16="http://schemas.microsoft.com/office/drawing/2014/main" id="{DA9140CF-5A62-4DA8-9AA5-1CD8D44EBF69}"/>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96356</xdr:rowOff>
    </xdr:from>
    <xdr:ext cx="405111" cy="259045"/>
    <xdr:sp macro="" textlink="">
      <xdr:nvSpPr>
        <xdr:cNvPr id="746" name="【消防施設】&#10;有形固定資産減価償却率平均値テキスト">
          <a:extLst>
            <a:ext uri="{FF2B5EF4-FFF2-40B4-BE49-F238E27FC236}">
              <a16:creationId xmlns:a16="http://schemas.microsoft.com/office/drawing/2014/main" id="{7F8FDB37-8B5C-4D63-8C1C-9DD83751BF40}"/>
            </a:ext>
          </a:extLst>
        </xdr:cNvPr>
        <xdr:cNvSpPr txBox="1"/>
      </xdr:nvSpPr>
      <xdr:spPr>
        <a:xfrm>
          <a:off x="16357600" y="1415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747" name="フローチャート: 判断 746">
          <a:extLst>
            <a:ext uri="{FF2B5EF4-FFF2-40B4-BE49-F238E27FC236}">
              <a16:creationId xmlns:a16="http://schemas.microsoft.com/office/drawing/2014/main" id="{323D2BE6-39C9-42F5-80F9-109E2C8826A5}"/>
            </a:ext>
          </a:extLst>
        </xdr:cNvPr>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748" name="フローチャート: 判断 747">
          <a:extLst>
            <a:ext uri="{FF2B5EF4-FFF2-40B4-BE49-F238E27FC236}">
              <a16:creationId xmlns:a16="http://schemas.microsoft.com/office/drawing/2014/main" id="{B3F1038B-7EAC-48F6-A5BE-FF6DDE568FC0}"/>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749" name="フローチャート: 判断 748">
          <a:extLst>
            <a:ext uri="{FF2B5EF4-FFF2-40B4-BE49-F238E27FC236}">
              <a16:creationId xmlns:a16="http://schemas.microsoft.com/office/drawing/2014/main" id="{E71D9186-EC88-4A87-AFAE-00BBD36E4EC8}"/>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750" name="フローチャート: 判断 749">
          <a:extLst>
            <a:ext uri="{FF2B5EF4-FFF2-40B4-BE49-F238E27FC236}">
              <a16:creationId xmlns:a16="http://schemas.microsoft.com/office/drawing/2014/main" id="{1305F90A-6C80-4772-A07B-900E3C925652}"/>
            </a:ext>
          </a:extLst>
        </xdr:cNvPr>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751" name="フローチャート: 判断 750">
          <a:extLst>
            <a:ext uri="{FF2B5EF4-FFF2-40B4-BE49-F238E27FC236}">
              <a16:creationId xmlns:a16="http://schemas.microsoft.com/office/drawing/2014/main" id="{754D5967-50F7-4547-83FC-46B5142B86A9}"/>
            </a:ext>
          </a:extLst>
        </xdr:cNvPr>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FE61ED7E-1DA8-409F-92ED-9583CB01FC3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57398F09-D855-474F-A0C8-1F0997C4717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A473A7A-87DF-4443-9A06-637AB66FB8E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84B6D56-6F3F-4882-A255-276F37F1B27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77A7DBCB-571C-4CC1-A53C-F16C1A78FA1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86</xdr:row>
      <xdr:rowOff>117929</xdr:rowOff>
    </xdr:from>
    <xdr:to>
      <xdr:col>76</xdr:col>
      <xdr:colOff>165100</xdr:colOff>
      <xdr:row>87</xdr:row>
      <xdr:rowOff>48079</xdr:rowOff>
    </xdr:to>
    <xdr:sp macro="" textlink="">
      <xdr:nvSpPr>
        <xdr:cNvPr id="757" name="楕円 756">
          <a:extLst>
            <a:ext uri="{FF2B5EF4-FFF2-40B4-BE49-F238E27FC236}">
              <a16:creationId xmlns:a16="http://schemas.microsoft.com/office/drawing/2014/main" id="{D319E9C8-9E89-4C7C-9FEC-350C3408FCB0}"/>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74403</xdr:rowOff>
    </xdr:from>
    <xdr:ext cx="405111" cy="259045"/>
    <xdr:sp macro="" textlink="">
      <xdr:nvSpPr>
        <xdr:cNvPr id="758" name="n_1aveValue【消防施設】&#10;有形固定資産減価償却率">
          <a:extLst>
            <a:ext uri="{FF2B5EF4-FFF2-40B4-BE49-F238E27FC236}">
              <a16:creationId xmlns:a16="http://schemas.microsoft.com/office/drawing/2014/main" id="{1DDA1F82-052F-40E4-BA85-0C09DDDBBBA6}"/>
            </a:ext>
          </a:extLst>
        </xdr:cNvPr>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759" name="n_2aveValue【消防施設】&#10;有形固定資産減価償却率">
          <a:extLst>
            <a:ext uri="{FF2B5EF4-FFF2-40B4-BE49-F238E27FC236}">
              <a16:creationId xmlns:a16="http://schemas.microsoft.com/office/drawing/2014/main" id="{E781C301-202A-49D0-9E77-1AAE63E4FA91}"/>
            </a:ext>
          </a:extLst>
        </xdr:cNvPr>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156046</xdr:rowOff>
    </xdr:from>
    <xdr:ext cx="405111" cy="259045"/>
    <xdr:sp macro="" textlink="">
      <xdr:nvSpPr>
        <xdr:cNvPr id="760" name="n_3aveValue【消防施設】&#10;有形固定資産減価償却率">
          <a:extLst>
            <a:ext uri="{FF2B5EF4-FFF2-40B4-BE49-F238E27FC236}">
              <a16:creationId xmlns:a16="http://schemas.microsoft.com/office/drawing/2014/main" id="{E2BFA7C7-7224-420A-8D2E-24C1F60E71DF}"/>
            </a:ext>
          </a:extLst>
        </xdr:cNvPr>
        <xdr:cNvSpPr txBox="1"/>
      </xdr:nvSpPr>
      <xdr:spPr>
        <a:xfrm>
          <a:off x="13500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5822</xdr:rowOff>
    </xdr:from>
    <xdr:ext cx="405111" cy="259045"/>
    <xdr:sp macro="" textlink="">
      <xdr:nvSpPr>
        <xdr:cNvPr id="761" name="n_4aveValue【消防施設】&#10;有形固定資産減価償却率">
          <a:extLst>
            <a:ext uri="{FF2B5EF4-FFF2-40B4-BE49-F238E27FC236}">
              <a16:creationId xmlns:a16="http://schemas.microsoft.com/office/drawing/2014/main" id="{F52E5446-4005-47EB-B4CD-783E8165ACE6}"/>
            </a:ext>
          </a:extLst>
        </xdr:cNvPr>
        <xdr:cNvSpPr txBox="1"/>
      </xdr:nvSpPr>
      <xdr:spPr>
        <a:xfrm>
          <a:off x="12611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762" name="n_2mainValue【消防施設】&#10;有形固定資産減価償却率">
          <a:extLst>
            <a:ext uri="{FF2B5EF4-FFF2-40B4-BE49-F238E27FC236}">
              <a16:creationId xmlns:a16="http://schemas.microsoft.com/office/drawing/2014/main" id="{6D73266F-4943-4210-81C3-CE45D5EC5DD1}"/>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3" name="正方形/長方形 762">
          <a:extLst>
            <a:ext uri="{FF2B5EF4-FFF2-40B4-BE49-F238E27FC236}">
              <a16:creationId xmlns:a16="http://schemas.microsoft.com/office/drawing/2014/main" id="{D8002210-5041-4037-9C1A-09D2E432D49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4" name="正方形/長方形 763">
          <a:extLst>
            <a:ext uri="{FF2B5EF4-FFF2-40B4-BE49-F238E27FC236}">
              <a16:creationId xmlns:a16="http://schemas.microsoft.com/office/drawing/2014/main" id="{C294A02C-4A51-4AB3-B9E2-488A7E19CAA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5" name="正方形/長方形 764">
          <a:extLst>
            <a:ext uri="{FF2B5EF4-FFF2-40B4-BE49-F238E27FC236}">
              <a16:creationId xmlns:a16="http://schemas.microsoft.com/office/drawing/2014/main" id="{A2C2EA76-D3E1-4733-92C9-33171E0AE21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6" name="正方形/長方形 765">
          <a:extLst>
            <a:ext uri="{FF2B5EF4-FFF2-40B4-BE49-F238E27FC236}">
              <a16:creationId xmlns:a16="http://schemas.microsoft.com/office/drawing/2014/main" id="{97C07C63-5786-4933-AC43-4DEC296189B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7" name="正方形/長方形 766">
          <a:extLst>
            <a:ext uri="{FF2B5EF4-FFF2-40B4-BE49-F238E27FC236}">
              <a16:creationId xmlns:a16="http://schemas.microsoft.com/office/drawing/2014/main" id="{E5BB7CB6-945D-4EEE-914F-4E77F3FDEBA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8" name="正方形/長方形 767">
          <a:extLst>
            <a:ext uri="{FF2B5EF4-FFF2-40B4-BE49-F238E27FC236}">
              <a16:creationId xmlns:a16="http://schemas.microsoft.com/office/drawing/2014/main" id="{9FD4EE43-D570-4E4E-B7F3-E2626546817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9" name="正方形/長方形 768">
          <a:extLst>
            <a:ext uri="{FF2B5EF4-FFF2-40B4-BE49-F238E27FC236}">
              <a16:creationId xmlns:a16="http://schemas.microsoft.com/office/drawing/2014/main" id="{995698F9-15E4-4BE3-9595-D19996D5ED5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0" name="正方形/長方形 769">
          <a:extLst>
            <a:ext uri="{FF2B5EF4-FFF2-40B4-BE49-F238E27FC236}">
              <a16:creationId xmlns:a16="http://schemas.microsoft.com/office/drawing/2014/main" id="{C36F9D91-4F79-43A6-8E5C-53D3FC566D6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1" name="テキスト ボックス 770">
          <a:extLst>
            <a:ext uri="{FF2B5EF4-FFF2-40B4-BE49-F238E27FC236}">
              <a16:creationId xmlns:a16="http://schemas.microsoft.com/office/drawing/2014/main" id="{78D921F3-A2E4-4D2E-91EA-A41CB78DC22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2" name="直線コネクタ 771">
          <a:extLst>
            <a:ext uri="{FF2B5EF4-FFF2-40B4-BE49-F238E27FC236}">
              <a16:creationId xmlns:a16="http://schemas.microsoft.com/office/drawing/2014/main" id="{A747633E-129F-47EB-B9DB-DBF9CE42973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73" name="直線コネクタ 772">
          <a:extLst>
            <a:ext uri="{FF2B5EF4-FFF2-40B4-BE49-F238E27FC236}">
              <a16:creationId xmlns:a16="http://schemas.microsoft.com/office/drawing/2014/main" id="{C040170B-556A-4F4F-8902-DC990E5265D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74" name="テキスト ボックス 773">
          <a:extLst>
            <a:ext uri="{FF2B5EF4-FFF2-40B4-BE49-F238E27FC236}">
              <a16:creationId xmlns:a16="http://schemas.microsoft.com/office/drawing/2014/main" id="{567A45EF-29FE-46CD-AF47-F80614118DF1}"/>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75" name="直線コネクタ 774">
          <a:extLst>
            <a:ext uri="{FF2B5EF4-FFF2-40B4-BE49-F238E27FC236}">
              <a16:creationId xmlns:a16="http://schemas.microsoft.com/office/drawing/2014/main" id="{2190267F-314F-4BD7-B8BF-39C03C7C5B92}"/>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76" name="テキスト ボックス 775">
          <a:extLst>
            <a:ext uri="{FF2B5EF4-FFF2-40B4-BE49-F238E27FC236}">
              <a16:creationId xmlns:a16="http://schemas.microsoft.com/office/drawing/2014/main" id="{782E3E61-B47C-4819-9DEC-DC6557D36BCE}"/>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77" name="直線コネクタ 776">
          <a:extLst>
            <a:ext uri="{FF2B5EF4-FFF2-40B4-BE49-F238E27FC236}">
              <a16:creationId xmlns:a16="http://schemas.microsoft.com/office/drawing/2014/main" id="{FF9441A1-5AFB-4161-8FD4-B13C85B51074}"/>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78" name="テキスト ボックス 777">
          <a:extLst>
            <a:ext uri="{FF2B5EF4-FFF2-40B4-BE49-F238E27FC236}">
              <a16:creationId xmlns:a16="http://schemas.microsoft.com/office/drawing/2014/main" id="{6752D99D-EEE7-465B-B9B8-E9718914D9B6}"/>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79" name="直線コネクタ 778">
          <a:extLst>
            <a:ext uri="{FF2B5EF4-FFF2-40B4-BE49-F238E27FC236}">
              <a16:creationId xmlns:a16="http://schemas.microsoft.com/office/drawing/2014/main" id="{07EE154B-7529-4F9D-AE38-91BC55A2F0FE}"/>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0" name="テキスト ボックス 779">
          <a:extLst>
            <a:ext uri="{FF2B5EF4-FFF2-40B4-BE49-F238E27FC236}">
              <a16:creationId xmlns:a16="http://schemas.microsoft.com/office/drawing/2014/main" id="{6DA2D683-4F6C-4573-A57F-740039E60BF4}"/>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1" name="直線コネクタ 780">
          <a:extLst>
            <a:ext uri="{FF2B5EF4-FFF2-40B4-BE49-F238E27FC236}">
              <a16:creationId xmlns:a16="http://schemas.microsoft.com/office/drawing/2014/main" id="{2AFE28EE-4F35-4C28-BE26-AF9E0DA9BAD9}"/>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82" name="テキスト ボックス 781">
          <a:extLst>
            <a:ext uri="{FF2B5EF4-FFF2-40B4-BE49-F238E27FC236}">
              <a16:creationId xmlns:a16="http://schemas.microsoft.com/office/drawing/2014/main" id="{B245969A-D566-438B-947E-0C0400C24601}"/>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83" name="直線コネクタ 782">
          <a:extLst>
            <a:ext uri="{FF2B5EF4-FFF2-40B4-BE49-F238E27FC236}">
              <a16:creationId xmlns:a16="http://schemas.microsoft.com/office/drawing/2014/main" id="{ADC6548E-E48B-4752-8927-79AE82045D81}"/>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84" name="テキスト ボックス 783">
          <a:extLst>
            <a:ext uri="{FF2B5EF4-FFF2-40B4-BE49-F238E27FC236}">
              <a16:creationId xmlns:a16="http://schemas.microsoft.com/office/drawing/2014/main" id="{411D3259-9A42-4157-A6BD-9B2CA15FE079}"/>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5" name="直線コネクタ 784">
          <a:extLst>
            <a:ext uri="{FF2B5EF4-FFF2-40B4-BE49-F238E27FC236}">
              <a16:creationId xmlns:a16="http://schemas.microsoft.com/office/drawing/2014/main" id="{89BBB3F3-BA13-4668-947C-6098E80BAC4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6" name="テキスト ボックス 785">
          <a:extLst>
            <a:ext uri="{FF2B5EF4-FFF2-40B4-BE49-F238E27FC236}">
              <a16:creationId xmlns:a16="http://schemas.microsoft.com/office/drawing/2014/main" id="{28E0EB07-50E3-4C15-B1E0-2866923A1BD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7" name="【消防施設】&#10;一人当たり面積グラフ枠">
          <a:extLst>
            <a:ext uri="{FF2B5EF4-FFF2-40B4-BE49-F238E27FC236}">
              <a16:creationId xmlns:a16="http://schemas.microsoft.com/office/drawing/2014/main" id="{F5294AA2-E033-4879-9B2E-A3EDADE7BCB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788" name="直線コネクタ 787">
          <a:extLst>
            <a:ext uri="{FF2B5EF4-FFF2-40B4-BE49-F238E27FC236}">
              <a16:creationId xmlns:a16="http://schemas.microsoft.com/office/drawing/2014/main" id="{118F9428-0990-466D-81CC-257F0D7A1240}"/>
            </a:ext>
          </a:extLst>
        </xdr:cNvPr>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789" name="【消防施設】&#10;一人当たり面積最小値テキスト">
          <a:extLst>
            <a:ext uri="{FF2B5EF4-FFF2-40B4-BE49-F238E27FC236}">
              <a16:creationId xmlns:a16="http://schemas.microsoft.com/office/drawing/2014/main" id="{8663C8BB-36EA-41BE-A5E5-AC643709A57E}"/>
            </a:ext>
          </a:extLst>
        </xdr:cNvPr>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790" name="直線コネクタ 789">
          <a:extLst>
            <a:ext uri="{FF2B5EF4-FFF2-40B4-BE49-F238E27FC236}">
              <a16:creationId xmlns:a16="http://schemas.microsoft.com/office/drawing/2014/main" id="{7059DCA8-5ADA-49DA-A4D5-40C2C55A4C83}"/>
            </a:ext>
          </a:extLst>
        </xdr:cNvPr>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791" name="【消防施設】&#10;一人当たり面積最大値テキスト">
          <a:extLst>
            <a:ext uri="{FF2B5EF4-FFF2-40B4-BE49-F238E27FC236}">
              <a16:creationId xmlns:a16="http://schemas.microsoft.com/office/drawing/2014/main" id="{471EBB73-990B-4055-BE15-F4925BC0E151}"/>
            </a:ext>
          </a:extLst>
        </xdr:cNvPr>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792" name="直線コネクタ 791">
          <a:extLst>
            <a:ext uri="{FF2B5EF4-FFF2-40B4-BE49-F238E27FC236}">
              <a16:creationId xmlns:a16="http://schemas.microsoft.com/office/drawing/2014/main" id="{EFCE6663-B9EE-4A04-BF53-39A1DADD8F33}"/>
            </a:ext>
          </a:extLst>
        </xdr:cNvPr>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144253</xdr:rowOff>
    </xdr:from>
    <xdr:ext cx="469744" cy="259045"/>
    <xdr:sp macro="" textlink="">
      <xdr:nvSpPr>
        <xdr:cNvPr id="793" name="【消防施設】&#10;一人当たり面積平均値テキスト">
          <a:extLst>
            <a:ext uri="{FF2B5EF4-FFF2-40B4-BE49-F238E27FC236}">
              <a16:creationId xmlns:a16="http://schemas.microsoft.com/office/drawing/2014/main" id="{DE8242E0-C8E1-434B-B0E4-6A3789A97792}"/>
            </a:ext>
          </a:extLst>
        </xdr:cNvPr>
        <xdr:cNvSpPr txBox="1"/>
      </xdr:nvSpPr>
      <xdr:spPr>
        <a:xfrm>
          <a:off x="22199600" y="14546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794" name="フローチャート: 判断 793">
          <a:extLst>
            <a:ext uri="{FF2B5EF4-FFF2-40B4-BE49-F238E27FC236}">
              <a16:creationId xmlns:a16="http://schemas.microsoft.com/office/drawing/2014/main" id="{408767B9-66CA-4658-9448-21630A69E337}"/>
            </a:ext>
          </a:extLst>
        </xdr:cNvPr>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795" name="フローチャート: 判断 794">
          <a:extLst>
            <a:ext uri="{FF2B5EF4-FFF2-40B4-BE49-F238E27FC236}">
              <a16:creationId xmlns:a16="http://schemas.microsoft.com/office/drawing/2014/main" id="{1AC77271-CC58-4F9A-A527-945A697D01EC}"/>
            </a:ext>
          </a:extLst>
        </xdr:cNvPr>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796" name="フローチャート: 判断 795">
          <a:extLst>
            <a:ext uri="{FF2B5EF4-FFF2-40B4-BE49-F238E27FC236}">
              <a16:creationId xmlns:a16="http://schemas.microsoft.com/office/drawing/2014/main" id="{7D4A9AD8-4AA7-4B64-B0EF-9B7D436DFFF3}"/>
            </a:ext>
          </a:extLst>
        </xdr:cNvPr>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797" name="フローチャート: 判断 796">
          <a:extLst>
            <a:ext uri="{FF2B5EF4-FFF2-40B4-BE49-F238E27FC236}">
              <a16:creationId xmlns:a16="http://schemas.microsoft.com/office/drawing/2014/main" id="{41B5E512-3A72-4CE3-892C-74EA3E955EF4}"/>
            </a:ext>
          </a:extLst>
        </xdr:cNvPr>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798" name="フローチャート: 判断 797">
          <a:extLst>
            <a:ext uri="{FF2B5EF4-FFF2-40B4-BE49-F238E27FC236}">
              <a16:creationId xmlns:a16="http://schemas.microsoft.com/office/drawing/2014/main" id="{9C04F15C-954A-43F7-90F7-5BD160C91C45}"/>
            </a:ext>
          </a:extLst>
        </xdr:cNvPr>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9" name="テキスト ボックス 798">
          <a:extLst>
            <a:ext uri="{FF2B5EF4-FFF2-40B4-BE49-F238E27FC236}">
              <a16:creationId xmlns:a16="http://schemas.microsoft.com/office/drawing/2014/main" id="{F6523AC6-1C76-42CC-9463-7FBB3D09114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A9B48F28-AE44-4123-A1CC-2661DCDEF57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95BF7C13-71C4-4AA8-9AEB-DC3A0F44F76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1C69AC71-4DB8-47DE-A9F0-8754B292FCD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DE169797-53BB-453A-BA00-B106A8B812F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169636</xdr:rowOff>
    </xdr:from>
    <xdr:to>
      <xdr:col>107</xdr:col>
      <xdr:colOff>101600</xdr:colOff>
      <xdr:row>86</xdr:row>
      <xdr:rowOff>99786</xdr:rowOff>
    </xdr:to>
    <xdr:sp macro="" textlink="">
      <xdr:nvSpPr>
        <xdr:cNvPr id="804" name="楕円 803">
          <a:extLst>
            <a:ext uri="{FF2B5EF4-FFF2-40B4-BE49-F238E27FC236}">
              <a16:creationId xmlns:a16="http://schemas.microsoft.com/office/drawing/2014/main" id="{868482C8-7E6F-403D-951D-3458936CCE65}"/>
            </a:ext>
          </a:extLst>
        </xdr:cNvPr>
        <xdr:cNvSpPr/>
      </xdr:nvSpPr>
      <xdr:spPr>
        <a:xfrm>
          <a:off x="20383500" y="147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163665</xdr:rowOff>
    </xdr:from>
    <xdr:ext cx="469744" cy="259045"/>
    <xdr:sp macro="" textlink="">
      <xdr:nvSpPr>
        <xdr:cNvPr id="805" name="n_1aveValue【消防施設】&#10;一人当たり面積">
          <a:extLst>
            <a:ext uri="{FF2B5EF4-FFF2-40B4-BE49-F238E27FC236}">
              <a16:creationId xmlns:a16="http://schemas.microsoft.com/office/drawing/2014/main" id="{3DB5AC96-723D-4B48-B35B-F7043FBE9EF9}"/>
            </a:ext>
          </a:extLst>
        </xdr:cNvPr>
        <xdr:cNvSpPr txBox="1"/>
      </xdr:nvSpPr>
      <xdr:spPr>
        <a:xfrm>
          <a:off x="21075727" y="143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806" name="n_2aveValue【消防施設】&#10;一人当たり面積">
          <a:extLst>
            <a:ext uri="{FF2B5EF4-FFF2-40B4-BE49-F238E27FC236}">
              <a16:creationId xmlns:a16="http://schemas.microsoft.com/office/drawing/2014/main" id="{6A7FE063-6085-4D09-BA85-A956002F6461}"/>
            </a:ext>
          </a:extLst>
        </xdr:cNvPr>
        <xdr:cNvSpPr txBox="1"/>
      </xdr:nvSpPr>
      <xdr:spPr>
        <a:xfrm>
          <a:off x="20199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2013</xdr:rowOff>
    </xdr:from>
    <xdr:ext cx="469744" cy="259045"/>
    <xdr:sp macro="" textlink="">
      <xdr:nvSpPr>
        <xdr:cNvPr id="807" name="n_3aveValue【消防施設】&#10;一人当たり面積">
          <a:extLst>
            <a:ext uri="{FF2B5EF4-FFF2-40B4-BE49-F238E27FC236}">
              <a16:creationId xmlns:a16="http://schemas.microsoft.com/office/drawing/2014/main" id="{B5916159-6FCE-4352-85F8-7E1DEA503C2F}"/>
            </a:ext>
          </a:extLst>
        </xdr:cNvPr>
        <xdr:cNvSpPr txBox="1"/>
      </xdr:nvSpPr>
      <xdr:spPr>
        <a:xfrm>
          <a:off x="19310427" y="144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168020</xdr:rowOff>
    </xdr:from>
    <xdr:ext cx="469744" cy="259045"/>
    <xdr:sp macro="" textlink="">
      <xdr:nvSpPr>
        <xdr:cNvPr id="808" name="n_4aveValue【消防施設】&#10;一人当たり面積">
          <a:extLst>
            <a:ext uri="{FF2B5EF4-FFF2-40B4-BE49-F238E27FC236}">
              <a16:creationId xmlns:a16="http://schemas.microsoft.com/office/drawing/2014/main" id="{C68AE3E5-DAEF-4D35-854F-B0C94545B466}"/>
            </a:ext>
          </a:extLst>
        </xdr:cNvPr>
        <xdr:cNvSpPr txBox="1"/>
      </xdr:nvSpPr>
      <xdr:spPr>
        <a:xfrm>
          <a:off x="18421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90913</xdr:rowOff>
    </xdr:from>
    <xdr:ext cx="469744" cy="259045"/>
    <xdr:sp macro="" textlink="">
      <xdr:nvSpPr>
        <xdr:cNvPr id="809" name="n_2mainValue【消防施設】&#10;一人当たり面積">
          <a:extLst>
            <a:ext uri="{FF2B5EF4-FFF2-40B4-BE49-F238E27FC236}">
              <a16:creationId xmlns:a16="http://schemas.microsoft.com/office/drawing/2014/main" id="{FD463AAB-3E6C-480D-A6FF-7AC80A59E330}"/>
            </a:ext>
          </a:extLst>
        </xdr:cNvPr>
        <xdr:cNvSpPr txBox="1"/>
      </xdr:nvSpPr>
      <xdr:spPr>
        <a:xfrm>
          <a:off x="20199427"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0" name="正方形/長方形 809">
          <a:extLst>
            <a:ext uri="{FF2B5EF4-FFF2-40B4-BE49-F238E27FC236}">
              <a16:creationId xmlns:a16="http://schemas.microsoft.com/office/drawing/2014/main" id="{20BBE9CF-0733-449F-BB95-E94BF686EE7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1" name="正方形/長方形 810">
          <a:extLst>
            <a:ext uri="{FF2B5EF4-FFF2-40B4-BE49-F238E27FC236}">
              <a16:creationId xmlns:a16="http://schemas.microsoft.com/office/drawing/2014/main" id="{FCF0C4C5-031F-45A4-99EF-20DBE633449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2" name="正方形/長方形 811">
          <a:extLst>
            <a:ext uri="{FF2B5EF4-FFF2-40B4-BE49-F238E27FC236}">
              <a16:creationId xmlns:a16="http://schemas.microsoft.com/office/drawing/2014/main" id="{0F00F7E2-C8C4-4CA2-BB0C-EF92AE6CFFB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3" name="正方形/長方形 812">
          <a:extLst>
            <a:ext uri="{FF2B5EF4-FFF2-40B4-BE49-F238E27FC236}">
              <a16:creationId xmlns:a16="http://schemas.microsoft.com/office/drawing/2014/main" id="{8BDBAC60-78CE-4C85-9041-CCD78D17CD5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4" name="正方形/長方形 813">
          <a:extLst>
            <a:ext uri="{FF2B5EF4-FFF2-40B4-BE49-F238E27FC236}">
              <a16:creationId xmlns:a16="http://schemas.microsoft.com/office/drawing/2014/main" id="{AAAA4A0E-EC12-4C5A-B451-EF4788481A9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5" name="正方形/長方形 814">
          <a:extLst>
            <a:ext uri="{FF2B5EF4-FFF2-40B4-BE49-F238E27FC236}">
              <a16:creationId xmlns:a16="http://schemas.microsoft.com/office/drawing/2014/main" id="{DF2F085C-FBDE-4CFB-9B0D-7EA109CF70C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6" name="正方形/長方形 815">
          <a:extLst>
            <a:ext uri="{FF2B5EF4-FFF2-40B4-BE49-F238E27FC236}">
              <a16:creationId xmlns:a16="http://schemas.microsoft.com/office/drawing/2014/main" id="{E0F86C8B-FE4B-4B62-AB58-89CC0A9668B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7" name="正方形/長方形 816">
          <a:extLst>
            <a:ext uri="{FF2B5EF4-FFF2-40B4-BE49-F238E27FC236}">
              <a16:creationId xmlns:a16="http://schemas.microsoft.com/office/drawing/2014/main" id="{889A8EFB-2564-4B26-80D2-40449CC4960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8" name="テキスト ボックス 817">
          <a:extLst>
            <a:ext uri="{FF2B5EF4-FFF2-40B4-BE49-F238E27FC236}">
              <a16:creationId xmlns:a16="http://schemas.microsoft.com/office/drawing/2014/main" id="{B39E3FB8-5178-43C7-9686-DA695E347D9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9" name="直線コネクタ 818">
          <a:extLst>
            <a:ext uri="{FF2B5EF4-FFF2-40B4-BE49-F238E27FC236}">
              <a16:creationId xmlns:a16="http://schemas.microsoft.com/office/drawing/2014/main" id="{011A128F-5CE2-4DA0-8163-0195FA61D71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0" name="テキスト ボックス 819">
          <a:extLst>
            <a:ext uri="{FF2B5EF4-FFF2-40B4-BE49-F238E27FC236}">
              <a16:creationId xmlns:a16="http://schemas.microsoft.com/office/drawing/2014/main" id="{E648F254-1E12-42C2-A41C-99C65F195AE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1" name="直線コネクタ 820">
          <a:extLst>
            <a:ext uri="{FF2B5EF4-FFF2-40B4-BE49-F238E27FC236}">
              <a16:creationId xmlns:a16="http://schemas.microsoft.com/office/drawing/2014/main" id="{2732AC6B-9768-46E8-A57C-9844D64116B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2" name="テキスト ボックス 821">
          <a:extLst>
            <a:ext uri="{FF2B5EF4-FFF2-40B4-BE49-F238E27FC236}">
              <a16:creationId xmlns:a16="http://schemas.microsoft.com/office/drawing/2014/main" id="{E86BE4D5-DBB6-4C62-929A-0147F335634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3" name="直線コネクタ 822">
          <a:extLst>
            <a:ext uri="{FF2B5EF4-FFF2-40B4-BE49-F238E27FC236}">
              <a16:creationId xmlns:a16="http://schemas.microsoft.com/office/drawing/2014/main" id="{1BBD1633-00E9-4D6F-92C0-9E92F04076B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4" name="テキスト ボックス 823">
          <a:extLst>
            <a:ext uri="{FF2B5EF4-FFF2-40B4-BE49-F238E27FC236}">
              <a16:creationId xmlns:a16="http://schemas.microsoft.com/office/drawing/2014/main" id="{C481358F-10CF-4DC1-BED6-895FB5F28B5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5" name="直線コネクタ 824">
          <a:extLst>
            <a:ext uri="{FF2B5EF4-FFF2-40B4-BE49-F238E27FC236}">
              <a16:creationId xmlns:a16="http://schemas.microsoft.com/office/drawing/2014/main" id="{B9BA17B9-834A-450C-A0A4-5D0D19946EB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6" name="テキスト ボックス 825">
          <a:extLst>
            <a:ext uri="{FF2B5EF4-FFF2-40B4-BE49-F238E27FC236}">
              <a16:creationId xmlns:a16="http://schemas.microsoft.com/office/drawing/2014/main" id="{7E6EC6EA-04CE-45E8-9DD6-F65CE76C179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7" name="直線コネクタ 826">
          <a:extLst>
            <a:ext uri="{FF2B5EF4-FFF2-40B4-BE49-F238E27FC236}">
              <a16:creationId xmlns:a16="http://schemas.microsoft.com/office/drawing/2014/main" id="{E5F8BCBA-0DD8-45ED-8AE7-B0235457198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8" name="テキスト ボックス 827">
          <a:extLst>
            <a:ext uri="{FF2B5EF4-FFF2-40B4-BE49-F238E27FC236}">
              <a16:creationId xmlns:a16="http://schemas.microsoft.com/office/drawing/2014/main" id="{34A79ED1-93C9-4133-B9E1-17C1739A811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9" name="直線コネクタ 828">
          <a:extLst>
            <a:ext uri="{FF2B5EF4-FFF2-40B4-BE49-F238E27FC236}">
              <a16:creationId xmlns:a16="http://schemas.microsoft.com/office/drawing/2014/main" id="{4E829F46-EA45-466E-A707-C1161AA7811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0" name="テキスト ボックス 829">
          <a:extLst>
            <a:ext uri="{FF2B5EF4-FFF2-40B4-BE49-F238E27FC236}">
              <a16:creationId xmlns:a16="http://schemas.microsoft.com/office/drawing/2014/main" id="{B6694DAA-FA03-4D4D-B038-4D869E3F112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1" name="直線コネクタ 830">
          <a:extLst>
            <a:ext uri="{FF2B5EF4-FFF2-40B4-BE49-F238E27FC236}">
              <a16:creationId xmlns:a16="http://schemas.microsoft.com/office/drawing/2014/main" id="{251AEFB5-8AEF-4BC6-B283-2C468D2F7C1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2" name="テキスト ボックス 831">
          <a:extLst>
            <a:ext uri="{FF2B5EF4-FFF2-40B4-BE49-F238E27FC236}">
              <a16:creationId xmlns:a16="http://schemas.microsoft.com/office/drawing/2014/main" id="{09E7F6D8-BB81-4783-A758-7C96DBAFFE7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3" name="直線コネクタ 832">
          <a:extLst>
            <a:ext uri="{FF2B5EF4-FFF2-40B4-BE49-F238E27FC236}">
              <a16:creationId xmlns:a16="http://schemas.microsoft.com/office/drawing/2014/main" id="{917C501C-800E-4376-BE6E-C062A5E75A7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庁舎】&#10;有形固定資産減価償却率グラフ枠">
          <a:extLst>
            <a:ext uri="{FF2B5EF4-FFF2-40B4-BE49-F238E27FC236}">
              <a16:creationId xmlns:a16="http://schemas.microsoft.com/office/drawing/2014/main" id="{408FD9D2-9AF4-4A86-A1F7-A5308EBF45F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35" name="直線コネクタ 834">
          <a:extLst>
            <a:ext uri="{FF2B5EF4-FFF2-40B4-BE49-F238E27FC236}">
              <a16:creationId xmlns:a16="http://schemas.microsoft.com/office/drawing/2014/main" id="{61BD3829-808E-428D-8F83-82E84E8A5081}"/>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36" name="【庁舎】&#10;有形固定資産減価償却率最小値テキスト">
          <a:extLst>
            <a:ext uri="{FF2B5EF4-FFF2-40B4-BE49-F238E27FC236}">
              <a16:creationId xmlns:a16="http://schemas.microsoft.com/office/drawing/2014/main" id="{957F9109-9830-41EE-BA6C-A1EF6035C1D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37" name="直線コネクタ 836">
          <a:extLst>
            <a:ext uri="{FF2B5EF4-FFF2-40B4-BE49-F238E27FC236}">
              <a16:creationId xmlns:a16="http://schemas.microsoft.com/office/drawing/2014/main" id="{37BC715C-4F09-4332-B8EE-CDB6A0FB176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38" name="【庁舎】&#10;有形固定資産減価償却率最大値テキスト">
          <a:extLst>
            <a:ext uri="{FF2B5EF4-FFF2-40B4-BE49-F238E27FC236}">
              <a16:creationId xmlns:a16="http://schemas.microsoft.com/office/drawing/2014/main" id="{FADF9D30-0B7E-469B-A040-0E41905DF31C}"/>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39" name="直線コネクタ 838">
          <a:extLst>
            <a:ext uri="{FF2B5EF4-FFF2-40B4-BE49-F238E27FC236}">
              <a16:creationId xmlns:a16="http://schemas.microsoft.com/office/drawing/2014/main" id="{B8CC22F2-632E-415B-AA92-8469D65800A8}"/>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840" name="【庁舎】&#10;有形固定資産減価償却率平均値テキスト">
          <a:extLst>
            <a:ext uri="{FF2B5EF4-FFF2-40B4-BE49-F238E27FC236}">
              <a16:creationId xmlns:a16="http://schemas.microsoft.com/office/drawing/2014/main" id="{E1F37FB0-9322-4E87-A88F-9C738EA71AAB}"/>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841" name="フローチャート: 判断 840">
          <a:extLst>
            <a:ext uri="{FF2B5EF4-FFF2-40B4-BE49-F238E27FC236}">
              <a16:creationId xmlns:a16="http://schemas.microsoft.com/office/drawing/2014/main" id="{FBB716E3-9774-4BC6-AE36-B8C338DA0D55}"/>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42" name="フローチャート: 判断 841">
          <a:extLst>
            <a:ext uri="{FF2B5EF4-FFF2-40B4-BE49-F238E27FC236}">
              <a16:creationId xmlns:a16="http://schemas.microsoft.com/office/drawing/2014/main" id="{E94010EC-9F9A-40AA-AB48-881B8C01275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843" name="フローチャート: 判断 842">
          <a:extLst>
            <a:ext uri="{FF2B5EF4-FFF2-40B4-BE49-F238E27FC236}">
              <a16:creationId xmlns:a16="http://schemas.microsoft.com/office/drawing/2014/main" id="{97D4A93D-EA03-498B-B740-6D410FAC8046}"/>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844" name="フローチャート: 判断 843">
          <a:extLst>
            <a:ext uri="{FF2B5EF4-FFF2-40B4-BE49-F238E27FC236}">
              <a16:creationId xmlns:a16="http://schemas.microsoft.com/office/drawing/2014/main" id="{E67C4E76-3287-474B-869C-9155F0328C4D}"/>
            </a:ext>
          </a:extLst>
        </xdr:cNvPr>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845" name="フローチャート: 判断 844">
          <a:extLst>
            <a:ext uri="{FF2B5EF4-FFF2-40B4-BE49-F238E27FC236}">
              <a16:creationId xmlns:a16="http://schemas.microsoft.com/office/drawing/2014/main" id="{019369F7-543B-49F1-A137-F6984A422AE3}"/>
            </a:ext>
          </a:extLst>
        </xdr:cNvPr>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5AC65D13-0350-4429-8455-759869AE13F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988293B1-0F29-4304-AFAC-240E768DB58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E18A174D-6E49-4D1D-835F-F24CEF67221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B1698322-CEB6-40DD-8775-8EAE7DEE862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06559425-2739-4A13-A230-C8B8201B1A3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157662</xdr:rowOff>
    </xdr:from>
    <xdr:to>
      <xdr:col>85</xdr:col>
      <xdr:colOff>177800</xdr:colOff>
      <xdr:row>107</xdr:row>
      <xdr:rowOff>87812</xdr:rowOff>
    </xdr:to>
    <xdr:sp macro="" textlink="">
      <xdr:nvSpPr>
        <xdr:cNvPr id="851" name="楕円 850">
          <a:extLst>
            <a:ext uri="{FF2B5EF4-FFF2-40B4-BE49-F238E27FC236}">
              <a16:creationId xmlns:a16="http://schemas.microsoft.com/office/drawing/2014/main" id="{DFED7207-4FC1-43F9-94E8-137CAAD31573}"/>
            </a:ext>
          </a:extLst>
        </xdr:cNvPr>
        <xdr:cNvSpPr/>
      </xdr:nvSpPr>
      <xdr:spPr>
        <a:xfrm>
          <a:off x="162687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136089</xdr:rowOff>
    </xdr:from>
    <xdr:ext cx="405111" cy="259045"/>
    <xdr:sp macro="" textlink="">
      <xdr:nvSpPr>
        <xdr:cNvPr id="852" name="【庁舎】&#10;有形固定資産減価償却率該当値テキスト">
          <a:extLst>
            <a:ext uri="{FF2B5EF4-FFF2-40B4-BE49-F238E27FC236}">
              <a16:creationId xmlns:a16="http://schemas.microsoft.com/office/drawing/2014/main" id="{5A6C1104-726C-4EB3-B284-42EC07AAA055}"/>
            </a:ext>
          </a:extLst>
        </xdr:cNvPr>
        <xdr:cNvSpPr txBox="1"/>
      </xdr:nvSpPr>
      <xdr:spPr>
        <a:xfrm>
          <a:off x="16357600"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125005</xdr:rowOff>
    </xdr:from>
    <xdr:to>
      <xdr:col>81</xdr:col>
      <xdr:colOff>101600</xdr:colOff>
      <xdr:row>107</xdr:row>
      <xdr:rowOff>55155</xdr:rowOff>
    </xdr:to>
    <xdr:sp macro="" textlink="">
      <xdr:nvSpPr>
        <xdr:cNvPr id="853" name="楕円 852">
          <a:extLst>
            <a:ext uri="{FF2B5EF4-FFF2-40B4-BE49-F238E27FC236}">
              <a16:creationId xmlns:a16="http://schemas.microsoft.com/office/drawing/2014/main" id="{20AE2510-DFBB-4725-9D36-980338E484F9}"/>
            </a:ext>
          </a:extLst>
        </xdr:cNvPr>
        <xdr:cNvSpPr/>
      </xdr:nvSpPr>
      <xdr:spPr>
        <a:xfrm>
          <a:off x="15430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4355</xdr:rowOff>
    </xdr:from>
    <xdr:to>
      <xdr:col>85</xdr:col>
      <xdr:colOff>127000</xdr:colOff>
      <xdr:row>107</xdr:row>
      <xdr:rowOff>37012</xdr:rowOff>
    </xdr:to>
    <xdr:cxnSp macro="">
      <xdr:nvCxnSpPr>
        <xdr:cNvPr id="854" name="直線コネクタ 853">
          <a:extLst>
            <a:ext uri="{FF2B5EF4-FFF2-40B4-BE49-F238E27FC236}">
              <a16:creationId xmlns:a16="http://schemas.microsoft.com/office/drawing/2014/main" id="{8AAAD86E-DB6D-4DE1-AB20-4019D96307B3}"/>
            </a:ext>
          </a:extLst>
        </xdr:cNvPr>
        <xdr:cNvCxnSpPr/>
      </xdr:nvCxnSpPr>
      <xdr:spPr>
        <a:xfrm>
          <a:off x="15481300" y="1834950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90714</xdr:rowOff>
    </xdr:from>
    <xdr:to>
      <xdr:col>76</xdr:col>
      <xdr:colOff>165100</xdr:colOff>
      <xdr:row>107</xdr:row>
      <xdr:rowOff>20864</xdr:rowOff>
    </xdr:to>
    <xdr:sp macro="" textlink="">
      <xdr:nvSpPr>
        <xdr:cNvPr id="855" name="楕円 854">
          <a:extLst>
            <a:ext uri="{FF2B5EF4-FFF2-40B4-BE49-F238E27FC236}">
              <a16:creationId xmlns:a16="http://schemas.microsoft.com/office/drawing/2014/main" id="{77A7D5CC-3874-4F82-B665-DAB0EB300181}"/>
            </a:ext>
          </a:extLst>
        </xdr:cNvPr>
        <xdr:cNvSpPr/>
      </xdr:nvSpPr>
      <xdr:spPr>
        <a:xfrm>
          <a:off x="14541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141514</xdr:rowOff>
    </xdr:from>
    <xdr:to>
      <xdr:col>81</xdr:col>
      <xdr:colOff>50800</xdr:colOff>
      <xdr:row>107</xdr:row>
      <xdr:rowOff>4355</xdr:rowOff>
    </xdr:to>
    <xdr:cxnSp macro="">
      <xdr:nvCxnSpPr>
        <xdr:cNvPr id="856" name="直線コネクタ 855">
          <a:extLst>
            <a:ext uri="{FF2B5EF4-FFF2-40B4-BE49-F238E27FC236}">
              <a16:creationId xmlns:a16="http://schemas.microsoft.com/office/drawing/2014/main" id="{A47A64B7-9C1F-43F8-91C6-3F7FFFBABF30}"/>
            </a:ext>
          </a:extLst>
        </xdr:cNvPr>
        <xdr:cNvCxnSpPr/>
      </xdr:nvCxnSpPr>
      <xdr:spPr>
        <a:xfrm>
          <a:off x="14592300" y="183152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58057</xdr:rowOff>
    </xdr:from>
    <xdr:to>
      <xdr:col>72</xdr:col>
      <xdr:colOff>38100</xdr:colOff>
      <xdr:row>106</xdr:row>
      <xdr:rowOff>159657</xdr:rowOff>
    </xdr:to>
    <xdr:sp macro="" textlink="">
      <xdr:nvSpPr>
        <xdr:cNvPr id="857" name="楕円 856">
          <a:extLst>
            <a:ext uri="{FF2B5EF4-FFF2-40B4-BE49-F238E27FC236}">
              <a16:creationId xmlns:a16="http://schemas.microsoft.com/office/drawing/2014/main" id="{33E4CECA-1654-4F99-BEAF-DBC317EB4EA3}"/>
            </a:ext>
          </a:extLst>
        </xdr:cNvPr>
        <xdr:cNvSpPr/>
      </xdr:nvSpPr>
      <xdr:spPr>
        <a:xfrm>
          <a:off x="13652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108857</xdr:rowOff>
    </xdr:from>
    <xdr:to>
      <xdr:col>76</xdr:col>
      <xdr:colOff>114300</xdr:colOff>
      <xdr:row>106</xdr:row>
      <xdr:rowOff>141514</xdr:rowOff>
    </xdr:to>
    <xdr:cxnSp macro="">
      <xdr:nvCxnSpPr>
        <xdr:cNvPr id="858" name="直線コネクタ 857">
          <a:extLst>
            <a:ext uri="{FF2B5EF4-FFF2-40B4-BE49-F238E27FC236}">
              <a16:creationId xmlns:a16="http://schemas.microsoft.com/office/drawing/2014/main" id="{29063596-5705-49A6-B248-05B7FC86A0D4}"/>
            </a:ext>
          </a:extLst>
        </xdr:cNvPr>
        <xdr:cNvCxnSpPr/>
      </xdr:nvCxnSpPr>
      <xdr:spPr>
        <a:xfrm>
          <a:off x="13703300" y="18282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25400</xdr:rowOff>
    </xdr:from>
    <xdr:to>
      <xdr:col>67</xdr:col>
      <xdr:colOff>101600</xdr:colOff>
      <xdr:row>106</xdr:row>
      <xdr:rowOff>127000</xdr:rowOff>
    </xdr:to>
    <xdr:sp macro="" textlink="">
      <xdr:nvSpPr>
        <xdr:cNvPr id="859" name="楕円 858">
          <a:extLst>
            <a:ext uri="{FF2B5EF4-FFF2-40B4-BE49-F238E27FC236}">
              <a16:creationId xmlns:a16="http://schemas.microsoft.com/office/drawing/2014/main" id="{7E8546C5-1410-4734-AF86-69D66604F81D}"/>
            </a:ext>
          </a:extLst>
        </xdr:cNvPr>
        <xdr:cNvSpPr/>
      </xdr:nvSpPr>
      <xdr:spPr>
        <a:xfrm>
          <a:off x="1276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76200</xdr:rowOff>
    </xdr:from>
    <xdr:to>
      <xdr:col>71</xdr:col>
      <xdr:colOff>177800</xdr:colOff>
      <xdr:row>106</xdr:row>
      <xdr:rowOff>108857</xdr:rowOff>
    </xdr:to>
    <xdr:cxnSp macro="">
      <xdr:nvCxnSpPr>
        <xdr:cNvPr id="860" name="直線コネクタ 859">
          <a:extLst>
            <a:ext uri="{FF2B5EF4-FFF2-40B4-BE49-F238E27FC236}">
              <a16:creationId xmlns:a16="http://schemas.microsoft.com/office/drawing/2014/main" id="{BE0AAEE8-F0A9-4D50-8E10-4A0FFF6E4160}"/>
            </a:ext>
          </a:extLst>
        </xdr:cNvPr>
        <xdr:cNvCxnSpPr/>
      </xdr:nvCxnSpPr>
      <xdr:spPr>
        <a:xfrm>
          <a:off x="12814300" y="18249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61" name="n_1aveValue【庁舎】&#10;有形固定資産減価償却率">
          <a:extLst>
            <a:ext uri="{FF2B5EF4-FFF2-40B4-BE49-F238E27FC236}">
              <a16:creationId xmlns:a16="http://schemas.microsoft.com/office/drawing/2014/main" id="{8B20B548-0C3E-4C28-BA43-6CBC95EFD456}"/>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862" name="n_2aveValue【庁舎】&#10;有形固定資産減価償却率">
          <a:extLst>
            <a:ext uri="{FF2B5EF4-FFF2-40B4-BE49-F238E27FC236}">
              <a16:creationId xmlns:a16="http://schemas.microsoft.com/office/drawing/2014/main" id="{E94816C9-44C2-42B1-8605-8D68E8605083}"/>
            </a:ext>
          </a:extLst>
        </xdr:cNvPr>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863" name="n_3aveValue【庁舎】&#10;有形固定資産減価償却率">
          <a:extLst>
            <a:ext uri="{FF2B5EF4-FFF2-40B4-BE49-F238E27FC236}">
              <a16:creationId xmlns:a16="http://schemas.microsoft.com/office/drawing/2014/main" id="{0E4D09FA-E488-45B7-9348-9C936842FC87}"/>
            </a:ext>
          </a:extLst>
        </xdr:cNvPr>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864" name="n_4aveValue【庁舎】&#10;有形固定資産減価償却率">
          <a:extLst>
            <a:ext uri="{FF2B5EF4-FFF2-40B4-BE49-F238E27FC236}">
              <a16:creationId xmlns:a16="http://schemas.microsoft.com/office/drawing/2014/main" id="{EE2F4F58-FF29-49B3-94DF-EF3D07563028}"/>
            </a:ext>
          </a:extLst>
        </xdr:cNvPr>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46282</xdr:rowOff>
    </xdr:from>
    <xdr:ext cx="405111" cy="259045"/>
    <xdr:sp macro="" textlink="">
      <xdr:nvSpPr>
        <xdr:cNvPr id="865" name="n_1mainValue【庁舎】&#10;有形固定資産減価償却率">
          <a:extLst>
            <a:ext uri="{FF2B5EF4-FFF2-40B4-BE49-F238E27FC236}">
              <a16:creationId xmlns:a16="http://schemas.microsoft.com/office/drawing/2014/main" id="{723A448F-4324-4A87-92E9-4C8ACC0146E0}"/>
            </a:ext>
          </a:extLst>
        </xdr:cNvPr>
        <xdr:cNvSpPr txBox="1"/>
      </xdr:nvSpPr>
      <xdr:spPr>
        <a:xfrm>
          <a:off x="15266044"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11991</xdr:rowOff>
    </xdr:from>
    <xdr:ext cx="405111" cy="259045"/>
    <xdr:sp macro="" textlink="">
      <xdr:nvSpPr>
        <xdr:cNvPr id="866" name="n_2mainValue【庁舎】&#10;有形固定資産減価償却率">
          <a:extLst>
            <a:ext uri="{FF2B5EF4-FFF2-40B4-BE49-F238E27FC236}">
              <a16:creationId xmlns:a16="http://schemas.microsoft.com/office/drawing/2014/main" id="{B9A1CECA-3A78-4EB6-929C-A2416490949F}"/>
            </a:ext>
          </a:extLst>
        </xdr:cNvPr>
        <xdr:cNvSpPr txBox="1"/>
      </xdr:nvSpPr>
      <xdr:spPr>
        <a:xfrm>
          <a:off x="143897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150784</xdr:rowOff>
    </xdr:from>
    <xdr:ext cx="405111" cy="259045"/>
    <xdr:sp macro="" textlink="">
      <xdr:nvSpPr>
        <xdr:cNvPr id="867" name="n_3mainValue【庁舎】&#10;有形固定資産減価償却率">
          <a:extLst>
            <a:ext uri="{FF2B5EF4-FFF2-40B4-BE49-F238E27FC236}">
              <a16:creationId xmlns:a16="http://schemas.microsoft.com/office/drawing/2014/main" id="{BF5322CB-C0DA-4C16-9CBE-104423400095}"/>
            </a:ext>
          </a:extLst>
        </xdr:cNvPr>
        <xdr:cNvSpPr txBox="1"/>
      </xdr:nvSpPr>
      <xdr:spPr>
        <a:xfrm>
          <a:off x="135007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118127</xdr:rowOff>
    </xdr:from>
    <xdr:ext cx="405111" cy="259045"/>
    <xdr:sp macro="" textlink="">
      <xdr:nvSpPr>
        <xdr:cNvPr id="868" name="n_4mainValue【庁舎】&#10;有形固定資産減価償却率">
          <a:extLst>
            <a:ext uri="{FF2B5EF4-FFF2-40B4-BE49-F238E27FC236}">
              <a16:creationId xmlns:a16="http://schemas.microsoft.com/office/drawing/2014/main" id="{91C58E8C-37F3-45A3-A9B0-4E156E2457F2}"/>
            </a:ext>
          </a:extLst>
        </xdr:cNvPr>
        <xdr:cNvSpPr txBox="1"/>
      </xdr:nvSpPr>
      <xdr:spPr>
        <a:xfrm>
          <a:off x="12611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9" name="正方形/長方形 868">
          <a:extLst>
            <a:ext uri="{FF2B5EF4-FFF2-40B4-BE49-F238E27FC236}">
              <a16:creationId xmlns:a16="http://schemas.microsoft.com/office/drawing/2014/main" id="{A1FDAC4E-4AD1-45D7-9FD6-A4D21D824E0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0" name="正方形/長方形 869">
          <a:extLst>
            <a:ext uri="{FF2B5EF4-FFF2-40B4-BE49-F238E27FC236}">
              <a16:creationId xmlns:a16="http://schemas.microsoft.com/office/drawing/2014/main" id="{CE6667BE-1B3F-4089-AD86-41DB64DC6A8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1" name="正方形/長方形 870">
          <a:extLst>
            <a:ext uri="{FF2B5EF4-FFF2-40B4-BE49-F238E27FC236}">
              <a16:creationId xmlns:a16="http://schemas.microsoft.com/office/drawing/2014/main" id="{4AAE7766-9774-4D6A-B687-909B92111E4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2" name="正方形/長方形 871">
          <a:extLst>
            <a:ext uri="{FF2B5EF4-FFF2-40B4-BE49-F238E27FC236}">
              <a16:creationId xmlns:a16="http://schemas.microsoft.com/office/drawing/2014/main" id="{68EB48B7-677C-4396-8A33-F69EA1E3407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3" name="正方形/長方形 872">
          <a:extLst>
            <a:ext uri="{FF2B5EF4-FFF2-40B4-BE49-F238E27FC236}">
              <a16:creationId xmlns:a16="http://schemas.microsoft.com/office/drawing/2014/main" id="{B6C2CBE7-1B49-4F2A-956B-EB319B9DFFE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4" name="正方形/長方形 873">
          <a:extLst>
            <a:ext uri="{FF2B5EF4-FFF2-40B4-BE49-F238E27FC236}">
              <a16:creationId xmlns:a16="http://schemas.microsoft.com/office/drawing/2014/main" id="{FA7F2246-BECB-4ABA-8DC4-8ECBFCC2547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5" name="正方形/長方形 874">
          <a:extLst>
            <a:ext uri="{FF2B5EF4-FFF2-40B4-BE49-F238E27FC236}">
              <a16:creationId xmlns:a16="http://schemas.microsoft.com/office/drawing/2014/main" id="{4B6C6366-6925-4828-95B1-64F0D4564AB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6" name="正方形/長方形 875">
          <a:extLst>
            <a:ext uri="{FF2B5EF4-FFF2-40B4-BE49-F238E27FC236}">
              <a16:creationId xmlns:a16="http://schemas.microsoft.com/office/drawing/2014/main" id="{9514BD62-0705-4D95-B9A2-3723483746B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7" name="テキスト ボックス 876">
          <a:extLst>
            <a:ext uri="{FF2B5EF4-FFF2-40B4-BE49-F238E27FC236}">
              <a16:creationId xmlns:a16="http://schemas.microsoft.com/office/drawing/2014/main" id="{87E08091-8E56-4637-B396-FA3DFAE1F61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8" name="直線コネクタ 877">
          <a:extLst>
            <a:ext uri="{FF2B5EF4-FFF2-40B4-BE49-F238E27FC236}">
              <a16:creationId xmlns:a16="http://schemas.microsoft.com/office/drawing/2014/main" id="{24EFD2AD-FD6D-4C64-A8A3-C32CD6CBB27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79" name="直線コネクタ 878">
          <a:extLst>
            <a:ext uri="{FF2B5EF4-FFF2-40B4-BE49-F238E27FC236}">
              <a16:creationId xmlns:a16="http://schemas.microsoft.com/office/drawing/2014/main" id="{51EDEEDC-86F8-4C31-9E78-99DF1E1D28F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80" name="テキスト ボックス 879">
          <a:extLst>
            <a:ext uri="{FF2B5EF4-FFF2-40B4-BE49-F238E27FC236}">
              <a16:creationId xmlns:a16="http://schemas.microsoft.com/office/drawing/2014/main" id="{6BDE78E4-E7D2-49E5-A198-09DC0E236E6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81" name="直線コネクタ 880">
          <a:extLst>
            <a:ext uri="{FF2B5EF4-FFF2-40B4-BE49-F238E27FC236}">
              <a16:creationId xmlns:a16="http://schemas.microsoft.com/office/drawing/2014/main" id="{F5125EA7-DA73-4586-8396-316ED063C94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82" name="テキスト ボックス 881">
          <a:extLst>
            <a:ext uri="{FF2B5EF4-FFF2-40B4-BE49-F238E27FC236}">
              <a16:creationId xmlns:a16="http://schemas.microsoft.com/office/drawing/2014/main" id="{EEA9C951-110B-4137-82CA-9D0FEF5D543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83" name="直線コネクタ 882">
          <a:extLst>
            <a:ext uri="{FF2B5EF4-FFF2-40B4-BE49-F238E27FC236}">
              <a16:creationId xmlns:a16="http://schemas.microsoft.com/office/drawing/2014/main" id="{149E3DC6-7055-47CB-AD22-B8B50323A72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84" name="テキスト ボックス 883">
          <a:extLst>
            <a:ext uri="{FF2B5EF4-FFF2-40B4-BE49-F238E27FC236}">
              <a16:creationId xmlns:a16="http://schemas.microsoft.com/office/drawing/2014/main" id="{C0335E3C-6E4C-49EC-AF46-024B0BDC2C5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85" name="直線コネクタ 884">
          <a:extLst>
            <a:ext uri="{FF2B5EF4-FFF2-40B4-BE49-F238E27FC236}">
              <a16:creationId xmlns:a16="http://schemas.microsoft.com/office/drawing/2014/main" id="{3C3ED130-E287-4217-AE9B-D9FB812E003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86" name="テキスト ボックス 885">
          <a:extLst>
            <a:ext uri="{FF2B5EF4-FFF2-40B4-BE49-F238E27FC236}">
              <a16:creationId xmlns:a16="http://schemas.microsoft.com/office/drawing/2014/main" id="{DF40E070-0119-4396-84F0-70884E1D758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7" name="直線コネクタ 886">
          <a:extLst>
            <a:ext uri="{FF2B5EF4-FFF2-40B4-BE49-F238E27FC236}">
              <a16:creationId xmlns:a16="http://schemas.microsoft.com/office/drawing/2014/main" id="{7E0171CB-836B-4317-9ECA-D53DCD1D7CB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8" name="テキスト ボックス 887">
          <a:extLst>
            <a:ext uri="{FF2B5EF4-FFF2-40B4-BE49-F238E27FC236}">
              <a16:creationId xmlns:a16="http://schemas.microsoft.com/office/drawing/2014/main" id="{EC640230-A674-425F-BA6C-409553B64A7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9" name="【庁舎】&#10;一人当たり面積グラフ枠">
          <a:extLst>
            <a:ext uri="{FF2B5EF4-FFF2-40B4-BE49-F238E27FC236}">
              <a16:creationId xmlns:a16="http://schemas.microsoft.com/office/drawing/2014/main" id="{B28A79C1-EBA9-4EFB-B545-789BD942212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890" name="直線コネクタ 889">
          <a:extLst>
            <a:ext uri="{FF2B5EF4-FFF2-40B4-BE49-F238E27FC236}">
              <a16:creationId xmlns:a16="http://schemas.microsoft.com/office/drawing/2014/main" id="{1803DD41-97F0-4B05-A153-73F4D2035EB4}"/>
            </a:ext>
          </a:extLst>
        </xdr:cNvPr>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891" name="【庁舎】&#10;一人当たり面積最小値テキスト">
          <a:extLst>
            <a:ext uri="{FF2B5EF4-FFF2-40B4-BE49-F238E27FC236}">
              <a16:creationId xmlns:a16="http://schemas.microsoft.com/office/drawing/2014/main" id="{FFD43006-6160-4F6B-864F-96B6C6955178}"/>
            </a:ext>
          </a:extLst>
        </xdr:cNvPr>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892" name="直線コネクタ 891">
          <a:extLst>
            <a:ext uri="{FF2B5EF4-FFF2-40B4-BE49-F238E27FC236}">
              <a16:creationId xmlns:a16="http://schemas.microsoft.com/office/drawing/2014/main" id="{93C6EF4D-07BA-4E77-81E1-129CF9A4CE3C}"/>
            </a:ext>
          </a:extLst>
        </xdr:cNvPr>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893" name="【庁舎】&#10;一人当たり面積最大値テキスト">
          <a:extLst>
            <a:ext uri="{FF2B5EF4-FFF2-40B4-BE49-F238E27FC236}">
              <a16:creationId xmlns:a16="http://schemas.microsoft.com/office/drawing/2014/main" id="{76C14ECA-6BA0-4BEA-935F-DF166B84D65E}"/>
            </a:ext>
          </a:extLst>
        </xdr:cNvPr>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894" name="直線コネクタ 893">
          <a:extLst>
            <a:ext uri="{FF2B5EF4-FFF2-40B4-BE49-F238E27FC236}">
              <a16:creationId xmlns:a16="http://schemas.microsoft.com/office/drawing/2014/main" id="{6C8D6908-CA32-414F-BE05-66C604B10BED}"/>
            </a:ext>
          </a:extLst>
        </xdr:cNvPr>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895" name="【庁舎】&#10;一人当たり面積平均値テキスト">
          <a:extLst>
            <a:ext uri="{FF2B5EF4-FFF2-40B4-BE49-F238E27FC236}">
              <a16:creationId xmlns:a16="http://schemas.microsoft.com/office/drawing/2014/main" id="{958DF691-C403-430D-AB98-1D9E249329D4}"/>
            </a:ext>
          </a:extLst>
        </xdr:cNvPr>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896" name="フローチャート: 判断 895">
          <a:extLst>
            <a:ext uri="{FF2B5EF4-FFF2-40B4-BE49-F238E27FC236}">
              <a16:creationId xmlns:a16="http://schemas.microsoft.com/office/drawing/2014/main" id="{05846EB6-F4C8-4F5B-B38B-DE020729C960}"/>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897" name="フローチャート: 判断 896">
          <a:extLst>
            <a:ext uri="{FF2B5EF4-FFF2-40B4-BE49-F238E27FC236}">
              <a16:creationId xmlns:a16="http://schemas.microsoft.com/office/drawing/2014/main" id="{91EBD050-6493-46E0-B194-E4BACDDCE463}"/>
            </a:ext>
          </a:extLst>
        </xdr:cNvPr>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898" name="フローチャート: 判断 897">
          <a:extLst>
            <a:ext uri="{FF2B5EF4-FFF2-40B4-BE49-F238E27FC236}">
              <a16:creationId xmlns:a16="http://schemas.microsoft.com/office/drawing/2014/main" id="{78D0FB4A-69A8-41DC-81BE-4817CC38DF84}"/>
            </a:ext>
          </a:extLst>
        </xdr:cNvPr>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899" name="フローチャート: 判断 898">
          <a:extLst>
            <a:ext uri="{FF2B5EF4-FFF2-40B4-BE49-F238E27FC236}">
              <a16:creationId xmlns:a16="http://schemas.microsoft.com/office/drawing/2014/main" id="{3C9A35F5-4C39-476E-98BA-FD4028AAA73B}"/>
            </a:ext>
          </a:extLst>
        </xdr:cNvPr>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900" name="フローチャート: 判断 899">
          <a:extLst>
            <a:ext uri="{FF2B5EF4-FFF2-40B4-BE49-F238E27FC236}">
              <a16:creationId xmlns:a16="http://schemas.microsoft.com/office/drawing/2014/main" id="{C3B1BE72-EF23-48E5-BB11-74642F6122F8}"/>
            </a:ext>
          </a:extLst>
        </xdr:cNvPr>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1" name="テキスト ボックス 900">
          <a:extLst>
            <a:ext uri="{FF2B5EF4-FFF2-40B4-BE49-F238E27FC236}">
              <a16:creationId xmlns:a16="http://schemas.microsoft.com/office/drawing/2014/main" id="{17AAFC23-F346-4544-B004-15028B17E1E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2" name="テキスト ボックス 901">
          <a:extLst>
            <a:ext uri="{FF2B5EF4-FFF2-40B4-BE49-F238E27FC236}">
              <a16:creationId xmlns:a16="http://schemas.microsoft.com/office/drawing/2014/main" id="{E3C29F4B-CBD4-43CC-8460-821E4CBD286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3" name="テキスト ボックス 902">
          <a:extLst>
            <a:ext uri="{FF2B5EF4-FFF2-40B4-BE49-F238E27FC236}">
              <a16:creationId xmlns:a16="http://schemas.microsoft.com/office/drawing/2014/main" id="{57B819A7-C13C-401E-8698-52660A20413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4" name="テキスト ボックス 903">
          <a:extLst>
            <a:ext uri="{FF2B5EF4-FFF2-40B4-BE49-F238E27FC236}">
              <a16:creationId xmlns:a16="http://schemas.microsoft.com/office/drawing/2014/main" id="{D6B1DE66-F0D9-41A8-8A77-734CE293F3E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5" name="テキスト ボックス 904">
          <a:extLst>
            <a:ext uri="{FF2B5EF4-FFF2-40B4-BE49-F238E27FC236}">
              <a16:creationId xmlns:a16="http://schemas.microsoft.com/office/drawing/2014/main" id="{D1C508A8-B3D6-454A-AEC2-6691DCAC7D4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61519</xdr:rowOff>
    </xdr:from>
    <xdr:to>
      <xdr:col>116</xdr:col>
      <xdr:colOff>114300</xdr:colOff>
      <xdr:row>105</xdr:row>
      <xdr:rowOff>163119</xdr:rowOff>
    </xdr:to>
    <xdr:sp macro="" textlink="">
      <xdr:nvSpPr>
        <xdr:cNvPr id="906" name="楕円 905">
          <a:extLst>
            <a:ext uri="{FF2B5EF4-FFF2-40B4-BE49-F238E27FC236}">
              <a16:creationId xmlns:a16="http://schemas.microsoft.com/office/drawing/2014/main" id="{2AF3D5AD-324A-4C24-8BF5-BB93D01C9C62}"/>
            </a:ext>
          </a:extLst>
        </xdr:cNvPr>
        <xdr:cNvSpPr/>
      </xdr:nvSpPr>
      <xdr:spPr>
        <a:xfrm>
          <a:off x="22110700" y="1806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84396</xdr:rowOff>
    </xdr:from>
    <xdr:ext cx="469744" cy="259045"/>
    <xdr:sp macro="" textlink="">
      <xdr:nvSpPr>
        <xdr:cNvPr id="907" name="【庁舎】&#10;一人当たり面積該当値テキスト">
          <a:extLst>
            <a:ext uri="{FF2B5EF4-FFF2-40B4-BE49-F238E27FC236}">
              <a16:creationId xmlns:a16="http://schemas.microsoft.com/office/drawing/2014/main" id="{F056E375-C339-4685-996C-684F4E55C289}"/>
            </a:ext>
          </a:extLst>
        </xdr:cNvPr>
        <xdr:cNvSpPr txBox="1"/>
      </xdr:nvSpPr>
      <xdr:spPr>
        <a:xfrm>
          <a:off x="22199600" y="1791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70205</xdr:rowOff>
    </xdr:from>
    <xdr:to>
      <xdr:col>112</xdr:col>
      <xdr:colOff>38100</xdr:colOff>
      <xdr:row>106</xdr:row>
      <xdr:rowOff>355</xdr:rowOff>
    </xdr:to>
    <xdr:sp macro="" textlink="">
      <xdr:nvSpPr>
        <xdr:cNvPr id="908" name="楕円 907">
          <a:extLst>
            <a:ext uri="{FF2B5EF4-FFF2-40B4-BE49-F238E27FC236}">
              <a16:creationId xmlns:a16="http://schemas.microsoft.com/office/drawing/2014/main" id="{72EB7075-303B-46F2-81DE-C9F50B68280F}"/>
            </a:ext>
          </a:extLst>
        </xdr:cNvPr>
        <xdr:cNvSpPr/>
      </xdr:nvSpPr>
      <xdr:spPr>
        <a:xfrm>
          <a:off x="21272500" y="180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112319</xdr:rowOff>
    </xdr:from>
    <xdr:to>
      <xdr:col>116</xdr:col>
      <xdr:colOff>63500</xdr:colOff>
      <xdr:row>105</xdr:row>
      <xdr:rowOff>121005</xdr:rowOff>
    </xdr:to>
    <xdr:cxnSp macro="">
      <xdr:nvCxnSpPr>
        <xdr:cNvPr id="909" name="直線コネクタ 908">
          <a:extLst>
            <a:ext uri="{FF2B5EF4-FFF2-40B4-BE49-F238E27FC236}">
              <a16:creationId xmlns:a16="http://schemas.microsoft.com/office/drawing/2014/main" id="{A30B172E-379E-4E6C-9024-EF40E2DADD08}"/>
            </a:ext>
          </a:extLst>
        </xdr:cNvPr>
        <xdr:cNvCxnSpPr/>
      </xdr:nvCxnSpPr>
      <xdr:spPr>
        <a:xfrm flipV="1">
          <a:off x="21323300" y="18114569"/>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101752</xdr:rowOff>
    </xdr:from>
    <xdr:to>
      <xdr:col>107</xdr:col>
      <xdr:colOff>101600</xdr:colOff>
      <xdr:row>106</xdr:row>
      <xdr:rowOff>31902</xdr:rowOff>
    </xdr:to>
    <xdr:sp macro="" textlink="">
      <xdr:nvSpPr>
        <xdr:cNvPr id="910" name="楕円 909">
          <a:extLst>
            <a:ext uri="{FF2B5EF4-FFF2-40B4-BE49-F238E27FC236}">
              <a16:creationId xmlns:a16="http://schemas.microsoft.com/office/drawing/2014/main" id="{716A901F-1332-4A26-A79A-8485605D0522}"/>
            </a:ext>
          </a:extLst>
        </xdr:cNvPr>
        <xdr:cNvSpPr/>
      </xdr:nvSpPr>
      <xdr:spPr>
        <a:xfrm>
          <a:off x="20383500" y="1810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121005</xdr:rowOff>
    </xdr:from>
    <xdr:to>
      <xdr:col>111</xdr:col>
      <xdr:colOff>177800</xdr:colOff>
      <xdr:row>105</xdr:row>
      <xdr:rowOff>152552</xdr:rowOff>
    </xdr:to>
    <xdr:cxnSp macro="">
      <xdr:nvCxnSpPr>
        <xdr:cNvPr id="911" name="直線コネクタ 910">
          <a:extLst>
            <a:ext uri="{FF2B5EF4-FFF2-40B4-BE49-F238E27FC236}">
              <a16:creationId xmlns:a16="http://schemas.microsoft.com/office/drawing/2014/main" id="{324B4300-CAEF-43FD-B858-E265AC0611D6}"/>
            </a:ext>
          </a:extLst>
        </xdr:cNvPr>
        <xdr:cNvCxnSpPr/>
      </xdr:nvCxnSpPr>
      <xdr:spPr>
        <a:xfrm flipV="1">
          <a:off x="20434300" y="18123255"/>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111810</xdr:rowOff>
    </xdr:from>
    <xdr:to>
      <xdr:col>102</xdr:col>
      <xdr:colOff>165100</xdr:colOff>
      <xdr:row>106</xdr:row>
      <xdr:rowOff>41960</xdr:rowOff>
    </xdr:to>
    <xdr:sp macro="" textlink="">
      <xdr:nvSpPr>
        <xdr:cNvPr id="912" name="楕円 911">
          <a:extLst>
            <a:ext uri="{FF2B5EF4-FFF2-40B4-BE49-F238E27FC236}">
              <a16:creationId xmlns:a16="http://schemas.microsoft.com/office/drawing/2014/main" id="{72D5AEB9-8560-4069-AEAB-975BF398742A}"/>
            </a:ext>
          </a:extLst>
        </xdr:cNvPr>
        <xdr:cNvSpPr/>
      </xdr:nvSpPr>
      <xdr:spPr>
        <a:xfrm>
          <a:off x="19494500" y="181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152552</xdr:rowOff>
    </xdr:from>
    <xdr:to>
      <xdr:col>107</xdr:col>
      <xdr:colOff>50800</xdr:colOff>
      <xdr:row>105</xdr:row>
      <xdr:rowOff>162610</xdr:rowOff>
    </xdr:to>
    <xdr:cxnSp macro="">
      <xdr:nvCxnSpPr>
        <xdr:cNvPr id="913" name="直線コネクタ 912">
          <a:extLst>
            <a:ext uri="{FF2B5EF4-FFF2-40B4-BE49-F238E27FC236}">
              <a16:creationId xmlns:a16="http://schemas.microsoft.com/office/drawing/2014/main" id="{2833FA43-C1EF-4FD2-B5E6-CF439027C7ED}"/>
            </a:ext>
          </a:extLst>
        </xdr:cNvPr>
        <xdr:cNvCxnSpPr/>
      </xdr:nvCxnSpPr>
      <xdr:spPr>
        <a:xfrm flipV="1">
          <a:off x="19545300" y="1815480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121413</xdr:rowOff>
    </xdr:from>
    <xdr:to>
      <xdr:col>98</xdr:col>
      <xdr:colOff>38100</xdr:colOff>
      <xdr:row>106</xdr:row>
      <xdr:rowOff>51563</xdr:rowOff>
    </xdr:to>
    <xdr:sp macro="" textlink="">
      <xdr:nvSpPr>
        <xdr:cNvPr id="914" name="楕円 913">
          <a:extLst>
            <a:ext uri="{FF2B5EF4-FFF2-40B4-BE49-F238E27FC236}">
              <a16:creationId xmlns:a16="http://schemas.microsoft.com/office/drawing/2014/main" id="{B73800C2-CD00-4041-AB1E-0465DC092F63}"/>
            </a:ext>
          </a:extLst>
        </xdr:cNvPr>
        <xdr:cNvSpPr/>
      </xdr:nvSpPr>
      <xdr:spPr>
        <a:xfrm>
          <a:off x="186055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162610</xdr:rowOff>
    </xdr:from>
    <xdr:to>
      <xdr:col>102</xdr:col>
      <xdr:colOff>114300</xdr:colOff>
      <xdr:row>106</xdr:row>
      <xdr:rowOff>763</xdr:rowOff>
    </xdr:to>
    <xdr:cxnSp macro="">
      <xdr:nvCxnSpPr>
        <xdr:cNvPr id="915" name="直線コネクタ 914">
          <a:extLst>
            <a:ext uri="{FF2B5EF4-FFF2-40B4-BE49-F238E27FC236}">
              <a16:creationId xmlns:a16="http://schemas.microsoft.com/office/drawing/2014/main" id="{5604D0EB-03F6-43E5-BD57-C02BF668F151}"/>
            </a:ext>
          </a:extLst>
        </xdr:cNvPr>
        <xdr:cNvCxnSpPr/>
      </xdr:nvCxnSpPr>
      <xdr:spPr>
        <a:xfrm flipV="1">
          <a:off x="18656300" y="18164860"/>
          <a:ext cx="889000" cy="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159275</xdr:rowOff>
    </xdr:from>
    <xdr:ext cx="469744" cy="259045"/>
    <xdr:sp macro="" textlink="">
      <xdr:nvSpPr>
        <xdr:cNvPr id="916" name="n_1aveValue【庁舎】&#10;一人当たり面積">
          <a:extLst>
            <a:ext uri="{FF2B5EF4-FFF2-40B4-BE49-F238E27FC236}">
              <a16:creationId xmlns:a16="http://schemas.microsoft.com/office/drawing/2014/main" id="{AE7F5190-E6FD-445D-A86A-A87542219706}"/>
            </a:ext>
          </a:extLst>
        </xdr:cNvPr>
        <xdr:cNvSpPr txBox="1"/>
      </xdr:nvSpPr>
      <xdr:spPr>
        <a:xfrm>
          <a:off x="21075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141445</xdr:rowOff>
    </xdr:from>
    <xdr:ext cx="469744" cy="259045"/>
    <xdr:sp macro="" textlink="">
      <xdr:nvSpPr>
        <xdr:cNvPr id="917" name="n_2aveValue【庁舎】&#10;一人当たり面積">
          <a:extLst>
            <a:ext uri="{FF2B5EF4-FFF2-40B4-BE49-F238E27FC236}">
              <a16:creationId xmlns:a16="http://schemas.microsoft.com/office/drawing/2014/main" id="{48BF371F-90C2-4AAB-BD05-4E5C43D863C7}"/>
            </a:ext>
          </a:extLst>
        </xdr:cNvPr>
        <xdr:cNvSpPr txBox="1"/>
      </xdr:nvSpPr>
      <xdr:spPr>
        <a:xfrm>
          <a:off x="20199427" y="1831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137329</xdr:rowOff>
    </xdr:from>
    <xdr:ext cx="469744" cy="259045"/>
    <xdr:sp macro="" textlink="">
      <xdr:nvSpPr>
        <xdr:cNvPr id="918" name="n_3aveValue【庁舎】&#10;一人当たり面積">
          <a:extLst>
            <a:ext uri="{FF2B5EF4-FFF2-40B4-BE49-F238E27FC236}">
              <a16:creationId xmlns:a16="http://schemas.microsoft.com/office/drawing/2014/main" id="{5E719CDE-554B-4601-8818-D60F853AF1F0}"/>
            </a:ext>
          </a:extLst>
        </xdr:cNvPr>
        <xdr:cNvSpPr txBox="1"/>
      </xdr:nvSpPr>
      <xdr:spPr>
        <a:xfrm>
          <a:off x="19310427" y="183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146930</xdr:rowOff>
    </xdr:from>
    <xdr:ext cx="469744" cy="259045"/>
    <xdr:sp macro="" textlink="">
      <xdr:nvSpPr>
        <xdr:cNvPr id="919" name="n_4aveValue【庁舎】&#10;一人当たり面積">
          <a:extLst>
            <a:ext uri="{FF2B5EF4-FFF2-40B4-BE49-F238E27FC236}">
              <a16:creationId xmlns:a16="http://schemas.microsoft.com/office/drawing/2014/main" id="{1C64701F-45DC-4655-8D79-BA30C0EB1FDB}"/>
            </a:ext>
          </a:extLst>
        </xdr:cNvPr>
        <xdr:cNvSpPr txBox="1"/>
      </xdr:nvSpPr>
      <xdr:spPr>
        <a:xfrm>
          <a:off x="18421427" y="1832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16882</xdr:rowOff>
    </xdr:from>
    <xdr:ext cx="469744" cy="259045"/>
    <xdr:sp macro="" textlink="">
      <xdr:nvSpPr>
        <xdr:cNvPr id="920" name="n_1mainValue【庁舎】&#10;一人当たり面積">
          <a:extLst>
            <a:ext uri="{FF2B5EF4-FFF2-40B4-BE49-F238E27FC236}">
              <a16:creationId xmlns:a16="http://schemas.microsoft.com/office/drawing/2014/main" id="{522DAE91-176D-4FE1-9AE0-0F5ED3FDF0C6}"/>
            </a:ext>
          </a:extLst>
        </xdr:cNvPr>
        <xdr:cNvSpPr txBox="1"/>
      </xdr:nvSpPr>
      <xdr:spPr>
        <a:xfrm>
          <a:off x="21075727" y="1784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48429</xdr:rowOff>
    </xdr:from>
    <xdr:ext cx="469744" cy="259045"/>
    <xdr:sp macro="" textlink="">
      <xdr:nvSpPr>
        <xdr:cNvPr id="921" name="n_2mainValue【庁舎】&#10;一人当たり面積">
          <a:extLst>
            <a:ext uri="{FF2B5EF4-FFF2-40B4-BE49-F238E27FC236}">
              <a16:creationId xmlns:a16="http://schemas.microsoft.com/office/drawing/2014/main" id="{AD483F9C-E2D1-4FEA-AEFE-A01403714B49}"/>
            </a:ext>
          </a:extLst>
        </xdr:cNvPr>
        <xdr:cNvSpPr txBox="1"/>
      </xdr:nvSpPr>
      <xdr:spPr>
        <a:xfrm>
          <a:off x="20199427" y="1787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58487</xdr:rowOff>
    </xdr:from>
    <xdr:ext cx="469744" cy="259045"/>
    <xdr:sp macro="" textlink="">
      <xdr:nvSpPr>
        <xdr:cNvPr id="922" name="n_3mainValue【庁舎】&#10;一人当たり面積">
          <a:extLst>
            <a:ext uri="{FF2B5EF4-FFF2-40B4-BE49-F238E27FC236}">
              <a16:creationId xmlns:a16="http://schemas.microsoft.com/office/drawing/2014/main" id="{6E8AE9F2-9A14-4EE1-9922-04CA31B83F1F}"/>
            </a:ext>
          </a:extLst>
        </xdr:cNvPr>
        <xdr:cNvSpPr txBox="1"/>
      </xdr:nvSpPr>
      <xdr:spPr>
        <a:xfrm>
          <a:off x="19310427" y="178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68090</xdr:rowOff>
    </xdr:from>
    <xdr:ext cx="469744" cy="259045"/>
    <xdr:sp macro="" textlink="">
      <xdr:nvSpPr>
        <xdr:cNvPr id="923" name="n_4mainValue【庁舎】&#10;一人当たり面積">
          <a:extLst>
            <a:ext uri="{FF2B5EF4-FFF2-40B4-BE49-F238E27FC236}">
              <a16:creationId xmlns:a16="http://schemas.microsoft.com/office/drawing/2014/main" id="{4C48F2C8-3B2D-4D7C-9FAE-8EBF93602EDE}"/>
            </a:ext>
          </a:extLst>
        </xdr:cNvPr>
        <xdr:cNvSpPr txBox="1"/>
      </xdr:nvSpPr>
      <xdr:spPr>
        <a:xfrm>
          <a:off x="18421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4" name="正方形/長方形 923">
          <a:extLst>
            <a:ext uri="{FF2B5EF4-FFF2-40B4-BE49-F238E27FC236}">
              <a16:creationId xmlns:a16="http://schemas.microsoft.com/office/drawing/2014/main" id="{AEF9C9B1-5219-42EF-9DA4-D8CDE4D9C81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5" name="正方形/長方形 924">
          <a:extLst>
            <a:ext uri="{FF2B5EF4-FFF2-40B4-BE49-F238E27FC236}">
              <a16:creationId xmlns:a16="http://schemas.microsoft.com/office/drawing/2014/main" id="{583FD171-4247-47E5-8028-B4A467A3CC6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6" name="テキスト ボックス 925">
          <a:extLst>
            <a:ext uri="{FF2B5EF4-FFF2-40B4-BE49-F238E27FC236}">
              <a16:creationId xmlns:a16="http://schemas.microsoft.com/office/drawing/2014/main" id="{4E9F7271-0EC0-4CE2-B88F-1EBC3BC5822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月に、旧湧別町と旧上湧別町の２町が合併。</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人口規模が同等の旧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町が合併し、当時から所有する公共施設を現在においても使用しているため、建物の一人当たり面積は総じて高いものとなっている。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施設は償却が進展し、償却率は類似団体と比較して高くなっている。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図書館、体育館、庁舎は旧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町の地域区分で同規模の施設をそれぞれ所有しているため、一人当たり面積が大きくなっている。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8,316
8,163
505.79
10,565,872
9,875,156
406,753
5,571,678
11,135,165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人口の減少や高齢化が進んでいるが、産業構造等に変動はなく、財政基盤も大きな変化はない。</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月に行った市町村合併により、退職者不補充等による人件費削減、投資的経費の抑制など歳出削減に取り組み、財政基盤の強化を図る。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81845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68439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68439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81845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類似団体の平均を下回っているが、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維持補修費、扶助費等の増加による比率の上昇が見込まれる。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事務事業の見直しを進め、経常経費の削減に努める。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126746</xdr:rowOff>
    </xdr:from>
    <xdr:to>
      <xdr:col>23</xdr:col>
      <xdr:colOff>133350</xdr:colOff>
      <xdr:row>61</xdr:row>
      <xdr:rowOff>37338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413746"/>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37338</xdr:rowOff>
    </xdr:from>
    <xdr:to>
      <xdr:col>19</xdr:col>
      <xdr:colOff>133350</xdr:colOff>
      <xdr:row>61</xdr:row>
      <xdr:rowOff>109728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49578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109728</xdr:rowOff>
    </xdr:from>
    <xdr:to>
      <xdr:col>15</xdr:col>
      <xdr:colOff>82550</xdr:colOff>
      <xdr:row>61</xdr:row>
      <xdr:rowOff>148336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56817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7383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61</xdr:row>
      <xdr:rowOff>148336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57783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75946</xdr:rowOff>
    </xdr:from>
    <xdr:to>
      <xdr:col>23</xdr:col>
      <xdr:colOff>184150</xdr:colOff>
      <xdr:row>61</xdr:row>
      <xdr:rowOff>6096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92473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20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157988</xdr:rowOff>
    </xdr:from>
    <xdr:to>
      <xdr:col>19</xdr:col>
      <xdr:colOff>184150</xdr:colOff>
      <xdr:row>61</xdr:row>
      <xdr:rowOff>88138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98315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21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58928</xdr:rowOff>
    </xdr:from>
    <xdr:to>
      <xdr:col>15</xdr:col>
      <xdr:colOff>133350</xdr:colOff>
      <xdr:row>61</xdr:row>
      <xdr:rowOff>160528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170705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97536</xdr:rowOff>
    </xdr:from>
    <xdr:to>
      <xdr:col>11</xdr:col>
      <xdr:colOff>82550</xdr:colOff>
      <xdr:row>62</xdr:row>
      <xdr:rowOff>27686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37863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[365,125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物件費及び維持補修費の合計額の人口ひとり当たりの金額が類似団体平均を上回っている。物件費、維持補修費では施設維持管理経費が占めるウエイトが大きくなっているので、これの抑制に努めるとともに、前述のとおり適切な定数管理により人件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1789</xdr:rowOff>
    </xdr:from>
    <xdr:to>
      <xdr:col>23</xdr:col>
      <xdr:colOff>133350</xdr:colOff>
      <xdr:row>83</xdr:row>
      <xdr:rowOff>49197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232139"/>
          <a:ext cx="838200" cy="4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127449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14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85398</xdr:rowOff>
    </xdr:from>
    <xdr:to>
      <xdr:col>19</xdr:col>
      <xdr:colOff>133350</xdr:colOff>
      <xdr:row>83</xdr:row>
      <xdr:rowOff>1789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144298"/>
          <a:ext cx="889000" cy="8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4535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8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65122</xdr:rowOff>
    </xdr:from>
    <xdr:to>
      <xdr:col>15</xdr:col>
      <xdr:colOff>82550</xdr:colOff>
      <xdr:row>82</xdr:row>
      <xdr:rowOff>85398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124022"/>
          <a:ext cx="889000" cy="2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114972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65122</xdr:rowOff>
    </xdr:from>
    <xdr:to>
      <xdr:col>11</xdr:col>
      <xdr:colOff>31750</xdr:colOff>
      <xdr:row>82</xdr:row>
      <xdr:rowOff>72771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4124022"/>
          <a:ext cx="8890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91284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76709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169847</xdr:rowOff>
    </xdr:from>
    <xdr:to>
      <xdr:col>23</xdr:col>
      <xdr:colOff>184150</xdr:colOff>
      <xdr:row>83</xdr:row>
      <xdr:rowOff>99997</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2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141924</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20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122439</xdr:rowOff>
    </xdr:from>
    <xdr:to>
      <xdr:col>19</xdr:col>
      <xdr:colOff>184150</xdr:colOff>
      <xdr:row>83</xdr:row>
      <xdr:rowOff>52589</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18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37366</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267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34598</xdr:rowOff>
    </xdr:from>
    <xdr:to>
      <xdr:col>15</xdr:col>
      <xdr:colOff>133350</xdr:colOff>
      <xdr:row>82</xdr:row>
      <xdr:rowOff>136198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09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120975</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17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14322</xdr:rowOff>
    </xdr:from>
    <xdr:to>
      <xdr:col>11</xdr:col>
      <xdr:colOff>82550</xdr:colOff>
      <xdr:row>82</xdr:row>
      <xdr:rowOff>115922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0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100699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15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21971</xdr:rowOff>
    </xdr:from>
    <xdr:to>
      <xdr:col>7</xdr:col>
      <xdr:colOff>31750</xdr:colOff>
      <xdr:row>82</xdr:row>
      <xdr:rowOff>123571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08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108348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16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類似団体をやや上回っている。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定員適正化計画に基づく採用者数の調整に伴う、職員の平均年齢の上昇が主な要因となっている。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も制度の見直しなど</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人件費抑制に努め</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今後においても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、職員の年齢構成のバランス維持を図りつつ、</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168487</xdr:rowOff>
    </xdr:from>
    <xdr:to>
      <xdr:col>81</xdr:col>
      <xdr:colOff>44450</xdr:colOff>
      <xdr:row>85</xdr:row>
      <xdr:rowOff>168487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741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61823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168487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68543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168487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68543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104139</xdr:rowOff>
    </xdr:from>
    <xdr:to>
      <xdr:col>68</xdr:col>
      <xdr:colOff>152400</xdr:colOff>
      <xdr:row>85</xdr:row>
      <xdr:rowOff>168487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677389"/>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117687</xdr:rowOff>
    </xdr:from>
    <xdr:to>
      <xdr:col>81</xdr:col>
      <xdr:colOff>95250</xdr:colOff>
      <xdr:row>86</xdr:row>
      <xdr:rowOff>47837</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89764</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66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117687</xdr:rowOff>
    </xdr:from>
    <xdr:to>
      <xdr:col>77</xdr:col>
      <xdr:colOff>95250</xdr:colOff>
      <xdr:row>86</xdr:row>
      <xdr:rowOff>47837</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32614</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77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117687</xdr:rowOff>
    </xdr:from>
    <xdr:to>
      <xdr:col>68</xdr:col>
      <xdr:colOff>203200</xdr:colOff>
      <xdr:row>86</xdr:row>
      <xdr:rowOff>47837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32614</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53339</xdr:rowOff>
    </xdr:from>
    <xdr:to>
      <xdr:col>64</xdr:col>
      <xdr:colOff>152400</xdr:colOff>
      <xdr:row>85</xdr:row>
      <xdr:rowOff>154939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165116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類似団体平均を上回っているが、市町村合併の影響が大きい。定年退職者の補充を最低限に抑制するなど、定員管理適正化計画により適切な定員管理に努める。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41434</xdr:rowOff>
    </xdr:from>
    <xdr:to>
      <xdr:col>81</xdr:col>
      <xdr:colOff>44450</xdr:colOff>
      <xdr:row>62</xdr:row>
      <xdr:rowOff>61341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671334"/>
          <a:ext cx="8382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84503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7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41434</xdr:rowOff>
    </xdr:from>
    <xdr:to>
      <xdr:col>77</xdr:col>
      <xdr:colOff>44450</xdr:colOff>
      <xdr:row>62</xdr:row>
      <xdr:rowOff>51689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0671334"/>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136923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7048</xdr:rowOff>
    </xdr:from>
    <xdr:to>
      <xdr:col>72</xdr:col>
      <xdr:colOff>203200</xdr:colOff>
      <xdr:row>62</xdr:row>
      <xdr:rowOff>51689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636948"/>
          <a:ext cx="8890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161053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161607</xdr:rowOff>
    </xdr:from>
    <xdr:to>
      <xdr:col>68</xdr:col>
      <xdr:colOff>152400</xdr:colOff>
      <xdr:row>62</xdr:row>
      <xdr:rowOff>7048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620057"/>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142352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132701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10541</xdr:rowOff>
    </xdr:from>
    <xdr:to>
      <xdr:col>81</xdr:col>
      <xdr:colOff>95250</xdr:colOff>
      <xdr:row>62</xdr:row>
      <xdr:rowOff>112141</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6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154068</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612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162084</xdr:rowOff>
    </xdr:from>
    <xdr:to>
      <xdr:col>77</xdr:col>
      <xdr:colOff>95250</xdr:colOff>
      <xdr:row>62</xdr:row>
      <xdr:rowOff>92234</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62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77011</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706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889</xdr:rowOff>
    </xdr:from>
    <xdr:to>
      <xdr:col>73</xdr:col>
      <xdr:colOff>44450</xdr:colOff>
      <xdr:row>62</xdr:row>
      <xdr:rowOff>102489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87266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71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127698</xdr:rowOff>
    </xdr:from>
    <xdr:to>
      <xdr:col>68</xdr:col>
      <xdr:colOff>203200</xdr:colOff>
      <xdr:row>62</xdr:row>
      <xdr:rowOff>57848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58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42625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67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普通建設事業費の抑制、過去の大型事業に係る借入債の償還終了等による公債費の減少により、類似団体平均を下回っている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の大型事業実施により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が見込まれる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。事業の緊急性、優先度などを厳選し起債に大きく頼ることのない行政運営に努める。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24977</xdr:rowOff>
    </xdr:from>
    <xdr:to>
      <xdr:col>81</xdr:col>
      <xdr:colOff>44450</xdr:colOff>
      <xdr:row>39</xdr:row>
      <xdr:rowOff>73237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671152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156210</xdr:rowOff>
    </xdr:from>
    <xdr:to>
      <xdr:col>77</xdr:col>
      <xdr:colOff>44450</xdr:colOff>
      <xdr:row>39</xdr:row>
      <xdr:rowOff>24977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5290800" y="66713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156210</xdr:rowOff>
    </xdr:from>
    <xdr:to>
      <xdr:col>72</xdr:col>
      <xdr:colOff>203200</xdr:colOff>
      <xdr:row>38</xdr:row>
      <xdr:rowOff>164254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66713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846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66793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22437</xdr:rowOff>
    </xdr:from>
    <xdr:to>
      <xdr:col>81</xdr:col>
      <xdr:colOff>95250</xdr:colOff>
      <xdr:row>39</xdr:row>
      <xdr:rowOff>124037</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38964</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5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145627</xdr:rowOff>
    </xdr:from>
    <xdr:to>
      <xdr:col>77</xdr:col>
      <xdr:colOff>95250</xdr:colOff>
      <xdr:row>39</xdr:row>
      <xdr:rowOff>75777</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85954</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4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105410</xdr:rowOff>
    </xdr:from>
    <xdr:to>
      <xdr:col>73</xdr:col>
      <xdr:colOff>44450</xdr:colOff>
      <xdr:row>39</xdr:row>
      <xdr:rowOff>35560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45737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113454</xdr:rowOff>
    </xdr:from>
    <xdr:to>
      <xdr:col>68</xdr:col>
      <xdr:colOff>203200</xdr:colOff>
      <xdr:row>39</xdr:row>
      <xdr:rowOff>43604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53780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121496</xdr:rowOff>
    </xdr:from>
    <xdr:to>
      <xdr:col>64</xdr:col>
      <xdr:colOff>152400</xdr:colOff>
      <xdr:row>39</xdr:row>
      <xdr:rowOff>51646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61824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充当可能基金の確保等により算定されない状況となっているが、今後も充当可能基金の積立や適正な事業執行等により健全な財政運営に努める。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134473</xdr:colOff>
      <xdr:row>26</xdr:row>
      <xdr:rowOff>33616</xdr:rowOff>
    </xdr:from>
    <xdr:ext cx="9592234" cy="425758"/>
    <xdr:sp macro="" textlink="">
      <xdr:nvSpPr>
        <xdr:cNvPr id="448" name="テキスト ボックス 447">
          <a:extLst>
            <a:ext uri="{FF2B5EF4-FFF2-40B4-BE49-F238E27FC236}">
              <a16:creationId xmlns:a16="http://schemas.microsoft.com/office/drawing/2014/main" id="{1D333FB6-C244-46D8-A40F-2769D958F8ED}"/>
            </a:ext>
          </a:extLst>
        </xdr:cNvPr>
        <xdr:cNvSpPr txBox="1"/>
      </xdr:nvSpPr>
      <xdr:spPr>
        <a:xfrm>
          <a:off x="773208" y="4403910"/>
          <a:ext cx="95922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8,316
8,163
505.79
10,565,872
9,875,156
406,753
5,571,678
11,135,165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類似団体と比較すると経常収支比率は下回っており、人口一人当たり決算額も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類似団体を下回っている状況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となっている。今後も定員適正化計画に基づき定員管理を行い人件費の抑制に努める。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44704</xdr:rowOff>
    </xdr:from>
    <xdr:to>
      <xdr:col>24</xdr:col>
      <xdr:colOff>25400</xdr:colOff>
      <xdr:row>36</xdr:row>
      <xdr:rowOff>108712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1690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36</xdr:row>
      <xdr:rowOff>117856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80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113284</xdr:rowOff>
    </xdr:from>
    <xdr:to>
      <xdr:col>15</xdr:col>
      <xdr:colOff>98425</xdr:colOff>
      <xdr:row>36</xdr:row>
      <xdr:rowOff>117856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36</xdr:row>
      <xdr:rowOff>113284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85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165354</xdr:rowOff>
    </xdr:from>
    <xdr:to>
      <xdr:col>24</xdr:col>
      <xdr:colOff>76200</xdr:colOff>
      <xdr:row>36</xdr:row>
      <xdr:rowOff>95504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57912</xdr:rowOff>
    </xdr:from>
    <xdr:to>
      <xdr:col>20</xdr:col>
      <xdr:colOff>38100</xdr:colOff>
      <xdr:row>36</xdr:row>
      <xdr:rowOff>159512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169689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67056</xdr:rowOff>
    </xdr:from>
    <xdr:to>
      <xdr:col>15</xdr:col>
      <xdr:colOff>149225</xdr:colOff>
      <xdr:row>36</xdr:row>
      <xdr:rowOff>168656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類似団体と比較すると経常収支比率は上回っている。事業の業務委託、施設の指定管理を進めていることが影響している。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本町は合併により、同類の公共施設が町内に点在しており、その管理費に係る物件費も比率を押し上げていると考えられる。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は、公共施設の再配置の検討を加速することとしており、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更に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進め経費の抑制に努める。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106426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845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161290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84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17</xdr:row>
      <xdr:rowOff>170434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75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147574</xdr:rowOff>
    </xdr:from>
    <xdr:to>
      <xdr:col>69</xdr:col>
      <xdr:colOff>92075</xdr:colOff>
      <xdr:row>17</xdr:row>
      <xdr:rowOff>170434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622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55626</xdr:rowOff>
    </xdr:from>
    <xdr:to>
      <xdr:col>82</xdr:col>
      <xdr:colOff>158750</xdr:colOff>
      <xdr:row>17</xdr:row>
      <xdr:rowOff>157226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27703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119634</xdr:rowOff>
    </xdr:from>
    <xdr:to>
      <xdr:col>69</xdr:col>
      <xdr:colOff>142875</xdr:colOff>
      <xdr:row>18</xdr:row>
      <xdr:rowOff>49784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34561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96774</xdr:rowOff>
    </xdr:from>
    <xdr:to>
      <xdr:col>65</xdr:col>
      <xdr:colOff>53975</xdr:colOff>
      <xdr:row>18</xdr:row>
      <xdr:rowOff>26924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11701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類似団体と比較すると経常収支比率は下回っている。高齢化や乳幼児</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関係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制度拡大等によって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見込まれるため、今後も事務事業の見直しを進め抑制に努める。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37193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506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55</xdr:row>
      <xdr:rowOff>102507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669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55</xdr:row>
      <xdr:rowOff>118835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118835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51707</xdr:rowOff>
    </xdr:from>
    <xdr:to>
      <xdr:col>15</xdr:col>
      <xdr:colOff>149225</xdr:colOff>
      <xdr:row>55</xdr:row>
      <xdr:rowOff>153307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比較すると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経常収支比率は上回っている。今後は、施設の老朽化による維持補修費の増、下水道や簡易水道の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により一般会計からの繰出金の増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見込まれるため、特別会計も含めて事務事業の見直しを進め経費の抑制に努める。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72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119397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7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636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43180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63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43180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644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71137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163830</xdr:rowOff>
    </xdr:from>
    <xdr:to>
      <xdr:col>69</xdr:col>
      <xdr:colOff>142875</xdr:colOff>
      <xdr:row>56</xdr:row>
      <xdr:rowOff>93980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類似団体と比較すると経常収支比率は下回っている。今後も事務事業の見直しを進め経費の抑制に努める。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33274</xdr:rowOff>
    </xdr:from>
    <xdr:to>
      <xdr:col>82</xdr:col>
      <xdr:colOff>107950</xdr:colOff>
      <xdr:row>35</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0340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35</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075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124714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0934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124714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25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153924</xdr:rowOff>
    </xdr:from>
    <xdr:to>
      <xdr:col>82</xdr:col>
      <xdr:colOff>158750</xdr:colOff>
      <xdr:row>35</xdr:row>
      <xdr:rowOff>84074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170451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82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23622</xdr:rowOff>
    </xdr:from>
    <xdr:to>
      <xdr:col>78</xdr:col>
      <xdr:colOff>120650</xdr:colOff>
      <xdr:row>35</xdr:row>
      <xdr:rowOff>125222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135399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類似団体と比較すると経常収支比率は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若干</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下回っている。負担金事業の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町負担分の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や、今後の義務教育施設整備事業などの大型事業実施により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借入額が増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となる見込みのため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、今後の起債発行においては事業の緊急性、優先度や事業効果を検証し抑制に努める。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157480</xdr:rowOff>
    </xdr:from>
    <xdr:to>
      <xdr:col>24</xdr:col>
      <xdr:colOff>25400</xdr:colOff>
      <xdr:row>76</xdr:row>
      <xdr:rowOff>161289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876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76</xdr:row>
      <xdr:rowOff>161289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800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76</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72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76</xdr:row>
      <xdr:rowOff>146050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72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123207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110489</xdr:rowOff>
    </xdr:from>
    <xdr:to>
      <xdr:col>20</xdr:col>
      <xdr:colOff>38100</xdr:colOff>
      <xdr:row>77</xdr:row>
      <xdr:rowOff>40639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類似団体と比較すると経常収支比率は下回っている。今後も事務事業の見直しを進め経費の抑制に努める。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76</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0108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53848</xdr:rowOff>
    </xdr:from>
    <xdr:to>
      <xdr:col>78</xdr:col>
      <xdr:colOff>69850</xdr:colOff>
      <xdr:row>76</xdr:row>
      <xdr:rowOff>136144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0840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136144</xdr:rowOff>
    </xdr:from>
    <xdr:to>
      <xdr:col>73</xdr:col>
      <xdr:colOff>180975</xdr:colOff>
      <xdr:row>77</xdr:row>
      <xdr:rowOff>10413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1663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10413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1800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112285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101346</xdr:rowOff>
    </xdr:from>
    <xdr:to>
      <xdr:col>82</xdr:col>
      <xdr:colOff>158750</xdr:colOff>
      <xdr:row>76</xdr:row>
      <xdr:rowOff>31496</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117873</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xdr:rowOff>
    </xdr:from>
    <xdr:to>
      <xdr:col>78</xdr:col>
      <xdr:colOff>120650</xdr:colOff>
      <xdr:row>76</xdr:row>
      <xdr:rowOff>104648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114825</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85344</xdr:rowOff>
    </xdr:from>
    <xdr:to>
      <xdr:col>74</xdr:col>
      <xdr:colOff>31750</xdr:colOff>
      <xdr:row>77</xdr:row>
      <xdr:rowOff>15494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25671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131063</xdr:rowOff>
    </xdr:from>
    <xdr:to>
      <xdr:col>69</xdr:col>
      <xdr:colOff>142875</xdr:colOff>
      <xdr:row>77</xdr:row>
      <xdr:rowOff>61213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71391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88168</xdr:rowOff>
    </xdr:from>
    <xdr:to>
      <xdr:col>29</xdr:col>
      <xdr:colOff>127000</xdr:colOff>
      <xdr:row>16</xdr:row>
      <xdr:rowOff>90757</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003800" y="2878993"/>
          <a:ext cx="647700" cy="2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88168</xdr:rowOff>
    </xdr:from>
    <xdr:to>
      <xdr:col>26</xdr:col>
      <xdr:colOff>50800</xdr:colOff>
      <xdr:row>16</xdr:row>
      <xdr:rowOff>127185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878993"/>
          <a:ext cx="698500" cy="39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128295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1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127185</xdr:rowOff>
    </xdr:from>
    <xdr:to>
      <xdr:col>22</xdr:col>
      <xdr:colOff>114300</xdr:colOff>
      <xdr:row>16</xdr:row>
      <xdr:rowOff>154697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918010"/>
          <a:ext cx="698500" cy="27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154697</xdr:rowOff>
    </xdr:from>
    <xdr:to>
      <xdr:col>18</xdr:col>
      <xdr:colOff>177800</xdr:colOff>
      <xdr:row>17</xdr:row>
      <xdr:rowOff>4832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945522"/>
          <a:ext cx="698500" cy="2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39957</xdr:rowOff>
    </xdr:from>
    <xdr:to>
      <xdr:col>29</xdr:col>
      <xdr:colOff>177800</xdr:colOff>
      <xdr:row>16</xdr:row>
      <xdr:rowOff>141557</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830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12034</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8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37368</xdr:rowOff>
    </xdr:from>
    <xdr:to>
      <xdr:col>26</xdr:col>
      <xdr:colOff>101600</xdr:colOff>
      <xdr:row>16</xdr:row>
      <xdr:rowOff>138968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828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149145</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597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76385</xdr:rowOff>
    </xdr:from>
    <xdr:to>
      <xdr:col>22</xdr:col>
      <xdr:colOff>165100</xdr:colOff>
      <xdr:row>17</xdr:row>
      <xdr:rowOff>6535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867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162762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95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103897</xdr:rowOff>
    </xdr:from>
    <xdr:to>
      <xdr:col>19</xdr:col>
      <xdr:colOff>38100</xdr:colOff>
      <xdr:row>17</xdr:row>
      <xdr:rowOff>34047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894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18824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98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125482</xdr:rowOff>
    </xdr:from>
    <xdr:to>
      <xdr:col>15</xdr:col>
      <xdr:colOff>101600</xdr:colOff>
      <xdr:row>17</xdr:row>
      <xdr:rowOff>55632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916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40409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00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265026</xdr:rowOff>
    </xdr:from>
    <xdr:to>
      <xdr:col>29</xdr:col>
      <xdr:colOff>127000</xdr:colOff>
      <xdr:row>36</xdr:row>
      <xdr:rowOff>18856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75376"/>
          <a:ext cx="647700" cy="96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18856</xdr:rowOff>
    </xdr:from>
    <xdr:to>
      <xdr:col>26</xdr:col>
      <xdr:colOff>50800</xdr:colOff>
      <xdr:row>36</xdr:row>
      <xdr:rowOff>162074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72106"/>
          <a:ext cx="698500" cy="143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162074</xdr:rowOff>
    </xdr:from>
    <xdr:to>
      <xdr:col>22</xdr:col>
      <xdr:colOff>114300</xdr:colOff>
      <xdr:row>37</xdr:row>
      <xdr:rowOff>2560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115324"/>
          <a:ext cx="698500" cy="11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169259</xdr:rowOff>
    </xdr:from>
    <xdr:to>
      <xdr:col>18</xdr:col>
      <xdr:colOff>177800</xdr:colOff>
      <xdr:row>37</xdr:row>
      <xdr:rowOff>2560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22509"/>
          <a:ext cx="698500" cy="4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214226</xdr:rowOff>
    </xdr:from>
    <xdr:to>
      <xdr:col>29</xdr:col>
      <xdr:colOff>177800</xdr:colOff>
      <xdr:row>35</xdr:row>
      <xdr:rowOff>315826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24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186303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310956</xdr:rowOff>
    </xdr:from>
    <xdr:to>
      <xdr:col>26</xdr:col>
      <xdr:colOff>101600</xdr:colOff>
      <xdr:row>36</xdr:row>
      <xdr:rowOff>69656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21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54433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07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111274</xdr:rowOff>
    </xdr:from>
    <xdr:to>
      <xdr:col>22</xdr:col>
      <xdr:colOff>165100</xdr:colOff>
      <xdr:row>37</xdr:row>
      <xdr:rowOff>41424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64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26201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5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123210</xdr:rowOff>
    </xdr:from>
    <xdr:to>
      <xdr:col>19</xdr:col>
      <xdr:colOff>38100</xdr:colOff>
      <xdr:row>37</xdr:row>
      <xdr:rowOff>53360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76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38137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118459</xdr:rowOff>
    </xdr:from>
    <xdr:to>
      <xdr:col>15</xdr:col>
      <xdr:colOff>101600</xdr:colOff>
      <xdr:row>37</xdr:row>
      <xdr:rowOff>48609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71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33386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5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8,316
8,163
505.79
10,565,872
9,875,156
406,753
5,571,678
11,135,165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153690</xdr:rowOff>
    </xdr:from>
    <xdr:to>
      <xdr:col>24</xdr:col>
      <xdr:colOff>63500</xdr:colOff>
      <xdr:row>36</xdr:row>
      <xdr:rowOff>10627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154440"/>
          <a:ext cx="838200" cy="2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102931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1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10627</xdr:rowOff>
    </xdr:from>
    <xdr:to>
      <xdr:col>19</xdr:col>
      <xdr:colOff>177800</xdr:colOff>
      <xdr:row>36</xdr:row>
      <xdr:rowOff>101078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182827"/>
          <a:ext cx="889000" cy="9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89816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101078</xdr:rowOff>
    </xdr:from>
    <xdr:to>
      <xdr:col>15</xdr:col>
      <xdr:colOff>50800</xdr:colOff>
      <xdr:row>36</xdr:row>
      <xdr:rowOff>114743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273278"/>
          <a:ext cx="889000" cy="1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8971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114743</xdr:rowOff>
    </xdr:from>
    <xdr:to>
      <xdr:col>10</xdr:col>
      <xdr:colOff>114300</xdr:colOff>
      <xdr:row>36</xdr:row>
      <xdr:rowOff>119629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286943"/>
          <a:ext cx="889000" cy="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24710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36706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102890</xdr:rowOff>
    </xdr:from>
    <xdr:to>
      <xdr:col>24</xdr:col>
      <xdr:colOff>114300</xdr:colOff>
      <xdr:row>36</xdr:row>
      <xdr:rowOff>33040</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10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125767</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95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131277</xdr:rowOff>
    </xdr:from>
    <xdr:to>
      <xdr:col>20</xdr:col>
      <xdr:colOff>38100</xdr:colOff>
      <xdr:row>36</xdr:row>
      <xdr:rowOff>61427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13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77954</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90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50278</xdr:rowOff>
    </xdr:from>
    <xdr:to>
      <xdr:col>15</xdr:col>
      <xdr:colOff>101600</xdr:colOff>
      <xdr:row>36</xdr:row>
      <xdr:rowOff>151878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22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168405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99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63943</xdr:rowOff>
    </xdr:from>
    <xdr:to>
      <xdr:col>10</xdr:col>
      <xdr:colOff>165100</xdr:colOff>
      <xdr:row>36</xdr:row>
      <xdr:rowOff>165543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23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10620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01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68829</xdr:rowOff>
    </xdr:from>
    <xdr:to>
      <xdr:col>6</xdr:col>
      <xdr:colOff>38100</xdr:colOff>
      <xdr:row>36</xdr:row>
      <xdr:rowOff>170429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24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15506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01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67735</xdr:rowOff>
    </xdr:from>
    <xdr:to>
      <xdr:col>24</xdr:col>
      <xdr:colOff>63500</xdr:colOff>
      <xdr:row>57</xdr:row>
      <xdr:rowOff>89623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840385"/>
          <a:ext cx="838200" cy="2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169431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770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89623</xdr:rowOff>
    </xdr:from>
    <xdr:to>
      <xdr:col>19</xdr:col>
      <xdr:colOff>177800</xdr:colOff>
      <xdr:row>57</xdr:row>
      <xdr:rowOff>108345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862273"/>
          <a:ext cx="889000" cy="1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137711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91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108345</xdr:rowOff>
    </xdr:from>
    <xdr:to>
      <xdr:col>15</xdr:col>
      <xdr:colOff>50800</xdr:colOff>
      <xdr:row>57</xdr:row>
      <xdr:rowOff>121113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880995"/>
          <a:ext cx="889000" cy="1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121113</xdr:rowOff>
    </xdr:from>
    <xdr:to>
      <xdr:col>10</xdr:col>
      <xdr:colOff>114300</xdr:colOff>
      <xdr:row>57</xdr:row>
      <xdr:rowOff>123033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893763"/>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16935</xdr:rowOff>
    </xdr:from>
    <xdr:to>
      <xdr:col>24</xdr:col>
      <xdr:colOff>114300</xdr:colOff>
      <xdr:row>57</xdr:row>
      <xdr:rowOff>118535</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7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39812</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64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38823</xdr:rowOff>
    </xdr:from>
    <xdr:to>
      <xdr:col>20</xdr:col>
      <xdr:colOff>38100</xdr:colOff>
      <xdr:row>57</xdr:row>
      <xdr:rowOff>140423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81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156950</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586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57545</xdr:rowOff>
    </xdr:from>
    <xdr:to>
      <xdr:col>15</xdr:col>
      <xdr:colOff>101600</xdr:colOff>
      <xdr:row>57</xdr:row>
      <xdr:rowOff>159145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83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150272</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92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70313</xdr:rowOff>
    </xdr:from>
    <xdr:to>
      <xdr:col>10</xdr:col>
      <xdr:colOff>165100</xdr:colOff>
      <xdr:row>58</xdr:row>
      <xdr:rowOff>463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8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163040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93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72233</xdr:rowOff>
    </xdr:from>
    <xdr:to>
      <xdr:col>6</xdr:col>
      <xdr:colOff>38100</xdr:colOff>
      <xdr:row>58</xdr:row>
      <xdr:rowOff>2383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8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164960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993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48603</xdr:rowOff>
    </xdr:from>
    <xdr:to>
      <xdr:col>24</xdr:col>
      <xdr:colOff>63500</xdr:colOff>
      <xdr:row>73</xdr:row>
      <xdr:rowOff>158491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2564453"/>
          <a:ext cx="838200" cy="10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115310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974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158491</xdr:rowOff>
    </xdr:from>
    <xdr:to>
      <xdr:col>19</xdr:col>
      <xdr:colOff>177800</xdr:colOff>
      <xdr:row>75</xdr:row>
      <xdr:rowOff>38819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2674341"/>
          <a:ext cx="889000" cy="2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111081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314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7409</xdr:rowOff>
    </xdr:from>
    <xdr:to>
      <xdr:col>15</xdr:col>
      <xdr:colOff>50800</xdr:colOff>
      <xdr:row>75</xdr:row>
      <xdr:rowOff>38819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2866159"/>
          <a:ext cx="889000" cy="3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160779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80767</xdr:rowOff>
    </xdr:from>
    <xdr:to>
      <xdr:col>10</xdr:col>
      <xdr:colOff>114300</xdr:colOff>
      <xdr:row>75</xdr:row>
      <xdr:rowOff>7409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2768067"/>
          <a:ext cx="889000" cy="9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159064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166127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169253</xdr:rowOff>
    </xdr:from>
    <xdr:to>
      <xdr:col>24</xdr:col>
      <xdr:colOff>114300</xdr:colOff>
      <xdr:row>73</xdr:row>
      <xdr:rowOff>99403</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251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20680</xdr:rowOff>
    </xdr:from>
    <xdr:ext cx="534377"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236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107691</xdr:rowOff>
    </xdr:from>
    <xdr:to>
      <xdr:col>20</xdr:col>
      <xdr:colOff>38100</xdr:colOff>
      <xdr:row>74</xdr:row>
      <xdr:rowOff>37841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262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54368</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30111" y="1239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159469</xdr:rowOff>
    </xdr:from>
    <xdr:to>
      <xdr:col>15</xdr:col>
      <xdr:colOff>101600</xdr:colOff>
      <xdr:row>75</xdr:row>
      <xdr:rowOff>89619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284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106146</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41111" y="1262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128059</xdr:rowOff>
    </xdr:from>
    <xdr:to>
      <xdr:col>10</xdr:col>
      <xdr:colOff>165100</xdr:colOff>
      <xdr:row>75</xdr:row>
      <xdr:rowOff>58209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281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74736</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52111" y="1259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29967</xdr:rowOff>
    </xdr:from>
    <xdr:to>
      <xdr:col>6</xdr:col>
      <xdr:colOff>38100</xdr:colOff>
      <xdr:row>74</xdr:row>
      <xdr:rowOff>131567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271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148094</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63111" y="1249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105845</xdr:rowOff>
    </xdr:from>
    <xdr:to>
      <xdr:col>24</xdr:col>
      <xdr:colOff>63500</xdr:colOff>
      <xdr:row>99</xdr:row>
      <xdr:rowOff>70402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736495"/>
          <a:ext cx="838200" cy="30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78847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66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66743</xdr:rowOff>
    </xdr:from>
    <xdr:to>
      <xdr:col>19</xdr:col>
      <xdr:colOff>177800</xdr:colOff>
      <xdr:row>99</xdr:row>
      <xdr:rowOff>70402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7040293"/>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158444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66743</xdr:rowOff>
    </xdr:from>
    <xdr:to>
      <xdr:col>15</xdr:col>
      <xdr:colOff>50800</xdr:colOff>
      <xdr:row>99</xdr:row>
      <xdr:rowOff>89539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7040293"/>
          <a:ext cx="889000" cy="2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89539</xdr:rowOff>
    </xdr:from>
    <xdr:to>
      <xdr:col>10</xdr:col>
      <xdr:colOff>114300</xdr:colOff>
      <xdr:row>99</xdr:row>
      <xdr:rowOff>102417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7063089"/>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23407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29024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55045</xdr:rowOff>
    </xdr:from>
    <xdr:to>
      <xdr:col>24</xdr:col>
      <xdr:colOff>114300</xdr:colOff>
      <xdr:row>97</xdr:row>
      <xdr:rowOff>156645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68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33472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6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19602</xdr:rowOff>
    </xdr:from>
    <xdr:to>
      <xdr:col>20</xdr:col>
      <xdr:colOff>38100</xdr:colOff>
      <xdr:row>99</xdr:row>
      <xdr:rowOff>121202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99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112329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708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15943</xdr:rowOff>
    </xdr:from>
    <xdr:to>
      <xdr:col>15</xdr:col>
      <xdr:colOff>101600</xdr:colOff>
      <xdr:row>99</xdr:row>
      <xdr:rowOff>117543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98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108670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708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38739</xdr:rowOff>
    </xdr:from>
    <xdr:to>
      <xdr:col>10</xdr:col>
      <xdr:colOff>165100</xdr:colOff>
      <xdr:row>99</xdr:row>
      <xdr:rowOff>140339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701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131466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710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51617</xdr:rowOff>
    </xdr:from>
    <xdr:to>
      <xdr:col>6</xdr:col>
      <xdr:colOff>38100</xdr:colOff>
      <xdr:row>99</xdr:row>
      <xdr:rowOff>153217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702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144344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71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35824</xdr:rowOff>
    </xdr:from>
    <xdr:to>
      <xdr:col>55</xdr:col>
      <xdr:colOff>0</xdr:colOff>
      <xdr:row>38</xdr:row>
      <xdr:rowOff>96251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6208024"/>
          <a:ext cx="838200" cy="4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35824</xdr:rowOff>
    </xdr:from>
    <xdr:to>
      <xdr:col>50</xdr:col>
      <xdr:colOff>114300</xdr:colOff>
      <xdr:row>38</xdr:row>
      <xdr:rowOff>101905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208024"/>
          <a:ext cx="889000" cy="40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116635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57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101905</xdr:rowOff>
    </xdr:from>
    <xdr:to>
      <xdr:col>45</xdr:col>
      <xdr:colOff>177800</xdr:colOff>
      <xdr:row>38</xdr:row>
      <xdr:rowOff>107216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617005"/>
          <a:ext cx="889000" cy="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155660</xdr:rowOff>
    </xdr:from>
    <xdr:to>
      <xdr:col>41</xdr:col>
      <xdr:colOff>50800</xdr:colOff>
      <xdr:row>38</xdr:row>
      <xdr:rowOff>107216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499310"/>
          <a:ext cx="889000" cy="12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82540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45451</xdr:rowOff>
    </xdr:from>
    <xdr:to>
      <xdr:col>55</xdr:col>
      <xdr:colOff>50800</xdr:colOff>
      <xdr:row>38</xdr:row>
      <xdr:rowOff>147051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56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23878</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53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156474</xdr:rowOff>
    </xdr:from>
    <xdr:to>
      <xdr:col>50</xdr:col>
      <xdr:colOff>165100</xdr:colOff>
      <xdr:row>36</xdr:row>
      <xdr:rowOff>86624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1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77751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6249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51105</xdr:rowOff>
    </xdr:from>
    <xdr:to>
      <xdr:col>46</xdr:col>
      <xdr:colOff>38100</xdr:colOff>
      <xdr:row>38</xdr:row>
      <xdr:rowOff>152705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5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143832</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65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56416</xdr:rowOff>
    </xdr:from>
    <xdr:to>
      <xdr:col>41</xdr:col>
      <xdr:colOff>101600</xdr:colOff>
      <xdr:row>38</xdr:row>
      <xdr:rowOff>158016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57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149143</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6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104860</xdr:rowOff>
    </xdr:from>
    <xdr:to>
      <xdr:col>36</xdr:col>
      <xdr:colOff>165100</xdr:colOff>
      <xdr:row>38</xdr:row>
      <xdr:rowOff>35010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44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51537</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22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165691</xdr:rowOff>
    </xdr:from>
    <xdr:to>
      <xdr:col>55</xdr:col>
      <xdr:colOff>0</xdr:colOff>
      <xdr:row>56</xdr:row>
      <xdr:rowOff>100909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595441"/>
          <a:ext cx="838200" cy="10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111306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1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100909</xdr:rowOff>
    </xdr:from>
    <xdr:to>
      <xdr:col>50</xdr:col>
      <xdr:colOff>114300</xdr:colOff>
      <xdr:row>56</xdr:row>
      <xdr:rowOff>122907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702109"/>
          <a:ext cx="889000" cy="2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47907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82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122907</xdr:rowOff>
    </xdr:from>
    <xdr:to>
      <xdr:col>45</xdr:col>
      <xdr:colOff>177800</xdr:colOff>
      <xdr:row>57</xdr:row>
      <xdr:rowOff>10840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724107"/>
          <a:ext cx="889000" cy="5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66805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83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3757</xdr:rowOff>
    </xdr:from>
    <xdr:to>
      <xdr:col>41</xdr:col>
      <xdr:colOff>50800</xdr:colOff>
      <xdr:row>57</xdr:row>
      <xdr:rowOff>10840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604957"/>
          <a:ext cx="889000" cy="17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110195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42810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114891</xdr:rowOff>
    </xdr:from>
    <xdr:to>
      <xdr:col>55</xdr:col>
      <xdr:colOff>50800</xdr:colOff>
      <xdr:row>56</xdr:row>
      <xdr:rowOff>45041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54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137768</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39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50109</xdr:rowOff>
    </xdr:from>
    <xdr:to>
      <xdr:col>50</xdr:col>
      <xdr:colOff>165100</xdr:colOff>
      <xdr:row>56</xdr:row>
      <xdr:rowOff>151709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5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168236</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42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72107</xdr:rowOff>
    </xdr:from>
    <xdr:to>
      <xdr:col>46</xdr:col>
      <xdr:colOff>38100</xdr:colOff>
      <xdr:row>57</xdr:row>
      <xdr:rowOff>2257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7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18784</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44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131490</xdr:rowOff>
    </xdr:from>
    <xdr:to>
      <xdr:col>41</xdr:col>
      <xdr:colOff>101600</xdr:colOff>
      <xdr:row>57</xdr:row>
      <xdr:rowOff>61640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3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78167</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507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124407</xdr:rowOff>
    </xdr:from>
    <xdr:to>
      <xdr:col>36</xdr:col>
      <xdr:colOff>165100</xdr:colOff>
      <xdr:row>56</xdr:row>
      <xdr:rowOff>54557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55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71084</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32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148552</xdr:rowOff>
    </xdr:from>
    <xdr:to>
      <xdr:col>55</xdr:col>
      <xdr:colOff>0</xdr:colOff>
      <xdr:row>77</xdr:row>
      <xdr:rowOff>165160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178752"/>
          <a:ext cx="838200" cy="18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148552</xdr:rowOff>
    </xdr:from>
    <xdr:to>
      <xdr:col>50</xdr:col>
      <xdr:colOff>114300</xdr:colOff>
      <xdr:row>77</xdr:row>
      <xdr:rowOff>138911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178752"/>
          <a:ext cx="889000" cy="16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68800</xdr:rowOff>
    </xdr:from>
    <xdr:to>
      <xdr:col>45</xdr:col>
      <xdr:colOff>177800</xdr:colOff>
      <xdr:row>77</xdr:row>
      <xdr:rowOff>138911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099000"/>
          <a:ext cx="889000" cy="24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43979</xdr:rowOff>
    </xdr:from>
    <xdr:to>
      <xdr:col>41</xdr:col>
      <xdr:colOff>50800</xdr:colOff>
      <xdr:row>76</xdr:row>
      <xdr:rowOff>68800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2731279"/>
          <a:ext cx="889000" cy="36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12589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2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18076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0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114360</xdr:rowOff>
    </xdr:from>
    <xdr:to>
      <xdr:col>55</xdr:col>
      <xdr:colOff>50800</xdr:colOff>
      <xdr:row>78</xdr:row>
      <xdr:rowOff>44510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31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29287</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23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97752</xdr:rowOff>
    </xdr:from>
    <xdr:to>
      <xdr:col>50</xdr:col>
      <xdr:colOff>165100</xdr:colOff>
      <xdr:row>77</xdr:row>
      <xdr:rowOff>27902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1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19029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2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88111</xdr:rowOff>
    </xdr:from>
    <xdr:to>
      <xdr:col>46</xdr:col>
      <xdr:colOff>38100</xdr:colOff>
      <xdr:row>78</xdr:row>
      <xdr:rowOff>18261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28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9388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38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18000</xdr:rowOff>
    </xdr:from>
    <xdr:to>
      <xdr:col>41</xdr:col>
      <xdr:colOff>101600</xdr:colOff>
      <xdr:row>76</xdr:row>
      <xdr:rowOff>119600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0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136127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82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164629</xdr:rowOff>
    </xdr:from>
    <xdr:to>
      <xdr:col>36</xdr:col>
      <xdr:colOff>165100</xdr:colOff>
      <xdr:row>74</xdr:row>
      <xdr:rowOff>94779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268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111306</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672795" y="124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168053</xdr:rowOff>
    </xdr:from>
    <xdr:to>
      <xdr:col>55</xdr:col>
      <xdr:colOff>0</xdr:colOff>
      <xdr:row>97</xdr:row>
      <xdr:rowOff>43205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627253"/>
          <a:ext cx="838200" cy="4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166608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2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168053</xdr:rowOff>
    </xdr:from>
    <xdr:to>
      <xdr:col>50</xdr:col>
      <xdr:colOff>114300</xdr:colOff>
      <xdr:row>97</xdr:row>
      <xdr:rowOff>87691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627253"/>
          <a:ext cx="889000" cy="9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70310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70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87691</xdr:rowOff>
    </xdr:from>
    <xdr:to>
      <xdr:col>45</xdr:col>
      <xdr:colOff>177800</xdr:colOff>
      <xdr:row>97</xdr:row>
      <xdr:rowOff>162596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18341"/>
          <a:ext cx="889000" cy="7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135003</xdr:rowOff>
    </xdr:from>
    <xdr:to>
      <xdr:col>41</xdr:col>
      <xdr:colOff>50800</xdr:colOff>
      <xdr:row>97</xdr:row>
      <xdr:rowOff>162596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765653"/>
          <a:ext cx="889000" cy="2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163855</xdr:rowOff>
    </xdr:from>
    <xdr:to>
      <xdr:col>55</xdr:col>
      <xdr:colOff>50800</xdr:colOff>
      <xdr:row>97</xdr:row>
      <xdr:rowOff>94005</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6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15282</xdr:rowOff>
    </xdr:from>
    <xdr:ext cx="599010"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47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117253</xdr:rowOff>
    </xdr:from>
    <xdr:to>
      <xdr:col>50</xdr:col>
      <xdr:colOff>165100</xdr:colOff>
      <xdr:row>97</xdr:row>
      <xdr:rowOff>47403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5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63930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39795" y="1635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36891</xdr:rowOff>
    </xdr:from>
    <xdr:to>
      <xdr:col>46</xdr:col>
      <xdr:colOff>38100</xdr:colOff>
      <xdr:row>97</xdr:row>
      <xdr:rowOff>138491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66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129618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6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111796</xdr:rowOff>
    </xdr:from>
    <xdr:to>
      <xdr:col>41</xdr:col>
      <xdr:colOff>101600</xdr:colOff>
      <xdr:row>98</xdr:row>
      <xdr:rowOff>41946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33073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84203</xdr:rowOff>
    </xdr:from>
    <xdr:to>
      <xdr:col>36</xdr:col>
      <xdr:colOff>165100</xdr:colOff>
      <xdr:row>98</xdr:row>
      <xdr:rowOff>14353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1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5480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68551</xdr:rowOff>
    </xdr:from>
    <xdr:to>
      <xdr:col>85</xdr:col>
      <xdr:colOff>127000</xdr:colOff>
      <xdr:row>75</xdr:row>
      <xdr:rowOff>111920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2927301"/>
          <a:ext cx="838200" cy="4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37719</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896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111920</xdr:rowOff>
    </xdr:from>
    <xdr:to>
      <xdr:col>81</xdr:col>
      <xdr:colOff>50800</xdr:colOff>
      <xdr:row>75</xdr:row>
      <xdr:rowOff>138040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2970670"/>
          <a:ext cx="889000" cy="2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16349</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138040</xdr:rowOff>
    </xdr:from>
    <xdr:to>
      <xdr:col>76</xdr:col>
      <xdr:colOff>114300</xdr:colOff>
      <xdr:row>75</xdr:row>
      <xdr:rowOff>149036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2996790"/>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14946</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30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142571</xdr:rowOff>
    </xdr:from>
    <xdr:to>
      <xdr:col>71</xdr:col>
      <xdr:colOff>177800</xdr:colOff>
      <xdr:row>75</xdr:row>
      <xdr:rowOff>149036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001321"/>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26430</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17751</xdr:rowOff>
    </xdr:from>
    <xdr:to>
      <xdr:col>85</xdr:col>
      <xdr:colOff>177800</xdr:colOff>
      <xdr:row>75</xdr:row>
      <xdr:rowOff>119351</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87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40628</xdr:rowOff>
    </xdr:from>
    <xdr:ext cx="599010"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72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61120</xdr:rowOff>
    </xdr:from>
    <xdr:to>
      <xdr:col>81</xdr:col>
      <xdr:colOff>101600</xdr:colOff>
      <xdr:row>75</xdr:row>
      <xdr:rowOff>162720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91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7797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269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87240</xdr:rowOff>
    </xdr:from>
    <xdr:to>
      <xdr:col>76</xdr:col>
      <xdr:colOff>165100</xdr:colOff>
      <xdr:row>76</xdr:row>
      <xdr:rowOff>17391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9459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33917</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292795" y="1272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98236</xdr:rowOff>
    </xdr:from>
    <xdr:to>
      <xdr:col>72</xdr:col>
      <xdr:colOff>38100</xdr:colOff>
      <xdr:row>76</xdr:row>
      <xdr:rowOff>28386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9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19513</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304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91771</xdr:rowOff>
    </xdr:from>
    <xdr:to>
      <xdr:col>67</xdr:col>
      <xdr:colOff>101600</xdr:colOff>
      <xdr:row>76</xdr:row>
      <xdr:rowOff>21921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295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38448</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14795" y="127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15949</xdr:rowOff>
    </xdr:from>
    <xdr:to>
      <xdr:col>85</xdr:col>
      <xdr:colOff>127000</xdr:colOff>
      <xdr:row>99</xdr:row>
      <xdr:rowOff>64067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989499"/>
          <a:ext cx="838200" cy="4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64067</xdr:rowOff>
    </xdr:from>
    <xdr:to>
      <xdr:col>81</xdr:col>
      <xdr:colOff>50800</xdr:colOff>
      <xdr:row>99</xdr:row>
      <xdr:rowOff>65723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7037617"/>
          <a:ext cx="889000" cy="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65723</xdr:rowOff>
    </xdr:from>
    <xdr:to>
      <xdr:col>76</xdr:col>
      <xdr:colOff>114300</xdr:colOff>
      <xdr:row>99</xdr:row>
      <xdr:rowOff>70636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7039273"/>
          <a:ext cx="889000" cy="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61187</xdr:rowOff>
    </xdr:from>
    <xdr:to>
      <xdr:col>71</xdr:col>
      <xdr:colOff>177800</xdr:colOff>
      <xdr:row>99</xdr:row>
      <xdr:rowOff>70636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7034737"/>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112961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7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136599</xdr:rowOff>
    </xdr:from>
    <xdr:to>
      <xdr:col>85</xdr:col>
      <xdr:colOff>177800</xdr:colOff>
      <xdr:row>99</xdr:row>
      <xdr:rowOff>66749</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93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72788</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87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13267</xdr:rowOff>
    </xdr:from>
    <xdr:to>
      <xdr:col>81</xdr:col>
      <xdr:colOff>101600</xdr:colOff>
      <xdr:row>99</xdr:row>
      <xdr:rowOff>114867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98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105994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707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14923</xdr:rowOff>
    </xdr:from>
    <xdr:to>
      <xdr:col>76</xdr:col>
      <xdr:colOff>165100</xdr:colOff>
      <xdr:row>99</xdr:row>
      <xdr:rowOff>116523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8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107650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708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19836</xdr:rowOff>
    </xdr:from>
    <xdr:to>
      <xdr:col>72</xdr:col>
      <xdr:colOff>38100</xdr:colOff>
      <xdr:row>99</xdr:row>
      <xdr:rowOff>121436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112563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708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10387</xdr:rowOff>
    </xdr:from>
    <xdr:to>
      <xdr:col>67</xdr:col>
      <xdr:colOff>101600</xdr:colOff>
      <xdr:row>99</xdr:row>
      <xdr:rowOff>111987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98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103114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707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35281</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6721831"/>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155931</xdr:rowOff>
    </xdr:from>
    <xdr:to>
      <xdr:col>116</xdr:col>
      <xdr:colOff>114300</xdr:colOff>
      <xdr:row>39</xdr:row>
      <xdr:rowOff>86081</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80574</xdr:rowOff>
    </xdr:from>
    <xdr:ext cx="378565"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123520</xdr:rowOff>
    </xdr:from>
    <xdr:to>
      <xdr:col>116</xdr:col>
      <xdr:colOff>63500</xdr:colOff>
      <xdr:row>75</xdr:row>
      <xdr:rowOff>5194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810820"/>
          <a:ext cx="838200" cy="5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13314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72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123520</xdr:rowOff>
    </xdr:from>
    <xdr:to>
      <xdr:col>111</xdr:col>
      <xdr:colOff>177800</xdr:colOff>
      <xdr:row>75</xdr:row>
      <xdr:rowOff>101867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810820"/>
          <a:ext cx="889000" cy="14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167237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64998</xdr:rowOff>
    </xdr:from>
    <xdr:to>
      <xdr:col>107</xdr:col>
      <xdr:colOff>50800</xdr:colOff>
      <xdr:row>75</xdr:row>
      <xdr:rowOff>101867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923748"/>
          <a:ext cx="889000" cy="3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64998</xdr:rowOff>
    </xdr:from>
    <xdr:to>
      <xdr:col>102</xdr:col>
      <xdr:colOff>114300</xdr:colOff>
      <xdr:row>75</xdr:row>
      <xdr:rowOff>134824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923748"/>
          <a:ext cx="889000" cy="6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131436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125844</xdr:rowOff>
    </xdr:from>
    <xdr:to>
      <xdr:col>116</xdr:col>
      <xdr:colOff>114300</xdr:colOff>
      <xdr:row>75</xdr:row>
      <xdr:rowOff>55994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148721</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66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72720</xdr:rowOff>
    </xdr:from>
    <xdr:to>
      <xdr:col>112</xdr:col>
      <xdr:colOff>38100</xdr:colOff>
      <xdr:row>75</xdr:row>
      <xdr:rowOff>2870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7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19397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53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51067</xdr:rowOff>
    </xdr:from>
    <xdr:to>
      <xdr:col>107</xdr:col>
      <xdr:colOff>101600</xdr:colOff>
      <xdr:row>75</xdr:row>
      <xdr:rowOff>152667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143794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00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14198</xdr:rowOff>
    </xdr:from>
    <xdr:to>
      <xdr:col>102</xdr:col>
      <xdr:colOff>165100</xdr:colOff>
      <xdr:row>75</xdr:row>
      <xdr:rowOff>115798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4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84024</xdr:rowOff>
    </xdr:from>
    <xdr:to>
      <xdr:col>98</xdr:col>
      <xdr:colOff>38100</xdr:colOff>
      <xdr:row>76</xdr:row>
      <xdr:rowOff>14173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427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5300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3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1,187,489</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円（昨年度比</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49,868</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円増）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構成項目の中で、特に維持補修費と普通建設事業費（更新）が類似団体と比較して高くなっている。維持補修費については、道路の除排雪や補修、河川補修により増となっており、公共施設の老朽化による維持補修費の増も要因の一つとなっている。普通建設事業費については、農業・漁業への補助及び道路の改良事業、公営住宅の建替を進めていることから高止まりとなっている。扶助費については、高齢化や乳幼児関係の制度拡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や、コロナ禍における給付金事業等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によって増となっている。公債費は近年、横ばい傾向であったものの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、街路灯整備に係る合併特例事業債及び遠軽ごみ焼却施設整備に係る過疎対策事業債</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の元金償還が開始したこと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により増加し、今後も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大型事業の実施により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増加が見込まれる。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8,316
8,163
505.79
10,565,872
9,875,156
406,753
5,571,678
11,135,165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131209</xdr:rowOff>
    </xdr:from>
    <xdr:to>
      <xdr:col>24</xdr:col>
      <xdr:colOff>63500</xdr:colOff>
      <xdr:row>37</xdr:row>
      <xdr:rowOff>153743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74859"/>
          <a:ext cx="8382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121412</xdr:rowOff>
    </xdr:from>
    <xdr:to>
      <xdr:col>19</xdr:col>
      <xdr:colOff>177800</xdr:colOff>
      <xdr:row>37</xdr:row>
      <xdr:rowOff>131209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6506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121412</xdr:rowOff>
    </xdr:from>
    <xdr:to>
      <xdr:col>15</xdr:col>
      <xdr:colOff>50800</xdr:colOff>
      <xdr:row>38</xdr:row>
      <xdr:rowOff>47280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65062"/>
          <a:ext cx="8890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47280</xdr:rowOff>
    </xdr:from>
    <xdr:to>
      <xdr:col>10</xdr:col>
      <xdr:colOff>114300</xdr:colOff>
      <xdr:row>38</xdr:row>
      <xdr:rowOff>92347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562380"/>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116240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121792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5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102943</xdr:rowOff>
    </xdr:from>
    <xdr:to>
      <xdr:col>24</xdr:col>
      <xdr:colOff>114300</xdr:colOff>
      <xdr:row>38</xdr:row>
      <xdr:rowOff>33093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4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81370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2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80409</xdr:rowOff>
    </xdr:from>
    <xdr:to>
      <xdr:col>20</xdr:col>
      <xdr:colOff>38100</xdr:colOff>
      <xdr:row>38</xdr:row>
      <xdr:rowOff>10559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2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1686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1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70612</xdr:rowOff>
    </xdr:from>
    <xdr:to>
      <xdr:col>15</xdr:col>
      <xdr:colOff>101600</xdr:colOff>
      <xdr:row>38</xdr:row>
      <xdr:rowOff>762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163339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0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167930</xdr:rowOff>
    </xdr:from>
    <xdr:to>
      <xdr:col>10</xdr:col>
      <xdr:colOff>165100</xdr:colOff>
      <xdr:row>38</xdr:row>
      <xdr:rowOff>98080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5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89207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6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41547</xdr:rowOff>
    </xdr:from>
    <xdr:to>
      <xdr:col>6</xdr:col>
      <xdr:colOff>38100</xdr:colOff>
      <xdr:row>38</xdr:row>
      <xdr:rowOff>143147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5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134274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64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26670</xdr:rowOff>
    </xdr:from>
    <xdr:to>
      <xdr:col>24</xdr:col>
      <xdr:colOff>63500</xdr:colOff>
      <xdr:row>58</xdr:row>
      <xdr:rowOff>75743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70770"/>
          <a:ext cx="8382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26670</xdr:rowOff>
    </xdr:from>
    <xdr:to>
      <xdr:col>19</xdr:col>
      <xdr:colOff>177800</xdr:colOff>
      <xdr:row>58</xdr:row>
      <xdr:rowOff>104618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70770"/>
          <a:ext cx="889000" cy="7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104618</xdr:rowOff>
    </xdr:from>
    <xdr:to>
      <xdr:col>15</xdr:col>
      <xdr:colOff>50800</xdr:colOff>
      <xdr:row>58</xdr:row>
      <xdr:rowOff>115254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48718"/>
          <a:ext cx="889000" cy="1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103070</xdr:rowOff>
    </xdr:from>
    <xdr:to>
      <xdr:col>10</xdr:col>
      <xdr:colOff>114300</xdr:colOff>
      <xdr:row>58</xdr:row>
      <xdr:rowOff>115254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47170"/>
          <a:ext cx="889000" cy="1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24943</xdr:rowOff>
    </xdr:from>
    <xdr:to>
      <xdr:col>24</xdr:col>
      <xdr:colOff>114300</xdr:colOff>
      <xdr:row>58</xdr:row>
      <xdr:rowOff>126543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111320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147320</xdr:rowOff>
    </xdr:from>
    <xdr:to>
      <xdr:col>20</xdr:col>
      <xdr:colOff>38100</xdr:colOff>
      <xdr:row>58</xdr:row>
      <xdr:rowOff>77470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68597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1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53818</xdr:rowOff>
    </xdr:from>
    <xdr:to>
      <xdr:col>15</xdr:col>
      <xdr:colOff>101600</xdr:colOff>
      <xdr:row>58</xdr:row>
      <xdr:rowOff>155418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9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146545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9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64454</xdr:rowOff>
    </xdr:from>
    <xdr:to>
      <xdr:col>10</xdr:col>
      <xdr:colOff>165100</xdr:colOff>
      <xdr:row>58</xdr:row>
      <xdr:rowOff>166054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157181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0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52270</xdr:rowOff>
    </xdr:from>
    <xdr:to>
      <xdr:col>6</xdr:col>
      <xdr:colOff>38100</xdr:colOff>
      <xdr:row>58</xdr:row>
      <xdr:rowOff>153870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144997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150768</xdr:rowOff>
    </xdr:from>
    <xdr:to>
      <xdr:col>24</xdr:col>
      <xdr:colOff>63500</xdr:colOff>
      <xdr:row>77</xdr:row>
      <xdr:rowOff>96544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80968"/>
          <a:ext cx="838200" cy="11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96544</xdr:rowOff>
    </xdr:from>
    <xdr:to>
      <xdr:col>19</xdr:col>
      <xdr:colOff>177800</xdr:colOff>
      <xdr:row>77</xdr:row>
      <xdr:rowOff>143438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98194"/>
          <a:ext cx="889000" cy="4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143438</xdr:rowOff>
    </xdr:from>
    <xdr:to>
      <xdr:col>15</xdr:col>
      <xdr:colOff>50800</xdr:colOff>
      <xdr:row>78</xdr:row>
      <xdr:rowOff>445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45088"/>
          <a:ext cx="889000" cy="2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445</xdr:rowOff>
    </xdr:from>
    <xdr:to>
      <xdr:col>10</xdr:col>
      <xdr:colOff>114300</xdr:colOff>
      <xdr:row>78</xdr:row>
      <xdr:rowOff>4921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73545"/>
          <a:ext cx="889000" cy="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99968</xdr:rowOff>
    </xdr:from>
    <xdr:to>
      <xdr:col>24</xdr:col>
      <xdr:colOff>114300</xdr:colOff>
      <xdr:row>77</xdr:row>
      <xdr:rowOff>30118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3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78395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0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45744</xdr:rowOff>
    </xdr:from>
    <xdr:to>
      <xdr:col>20</xdr:col>
      <xdr:colOff>38100</xdr:colOff>
      <xdr:row>77</xdr:row>
      <xdr:rowOff>147344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4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138471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4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92638</xdr:rowOff>
    </xdr:from>
    <xdr:to>
      <xdr:col>15</xdr:col>
      <xdr:colOff>101600</xdr:colOff>
      <xdr:row>78</xdr:row>
      <xdr:rowOff>22788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9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13915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8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121095</xdr:rowOff>
    </xdr:from>
    <xdr:to>
      <xdr:col>10</xdr:col>
      <xdr:colOff>165100</xdr:colOff>
      <xdr:row>78</xdr:row>
      <xdr:rowOff>51245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42372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15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125571</xdr:rowOff>
    </xdr:from>
    <xdr:to>
      <xdr:col>6</xdr:col>
      <xdr:colOff>38100</xdr:colOff>
      <xdr:row>78</xdr:row>
      <xdr:rowOff>55721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2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46848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19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56440</xdr:rowOff>
    </xdr:from>
    <xdr:to>
      <xdr:col>24</xdr:col>
      <xdr:colOff>63500</xdr:colOff>
      <xdr:row>96</xdr:row>
      <xdr:rowOff>94835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515640"/>
          <a:ext cx="838200" cy="3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94835</xdr:rowOff>
    </xdr:from>
    <xdr:to>
      <xdr:col>19</xdr:col>
      <xdr:colOff>177800</xdr:colOff>
      <xdr:row>96</xdr:row>
      <xdr:rowOff>134676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554035"/>
          <a:ext cx="8890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87931</xdr:rowOff>
    </xdr:from>
    <xdr:to>
      <xdr:col>15</xdr:col>
      <xdr:colOff>50800</xdr:colOff>
      <xdr:row>96</xdr:row>
      <xdr:rowOff>134676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547131"/>
          <a:ext cx="889000" cy="4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98099</xdr:rowOff>
    </xdr:from>
    <xdr:to>
      <xdr:col>10</xdr:col>
      <xdr:colOff>114300</xdr:colOff>
      <xdr:row>96</xdr:row>
      <xdr:rowOff>87931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385849"/>
          <a:ext cx="889000" cy="16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145370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131083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5640</xdr:rowOff>
    </xdr:from>
    <xdr:to>
      <xdr:col>24</xdr:col>
      <xdr:colOff>114300</xdr:colOff>
      <xdr:row>96</xdr:row>
      <xdr:rowOff>107240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46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155517</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4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44035</xdr:rowOff>
    </xdr:from>
    <xdr:to>
      <xdr:col>20</xdr:col>
      <xdr:colOff>38100</xdr:colOff>
      <xdr:row>96</xdr:row>
      <xdr:rowOff>145635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0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136762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59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83876</xdr:rowOff>
    </xdr:from>
    <xdr:to>
      <xdr:col>15</xdr:col>
      <xdr:colOff>101600</xdr:colOff>
      <xdr:row>97</xdr:row>
      <xdr:rowOff>14026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4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5153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6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37131</xdr:rowOff>
    </xdr:from>
    <xdr:to>
      <xdr:col>10</xdr:col>
      <xdr:colOff>165100</xdr:colOff>
      <xdr:row>96</xdr:row>
      <xdr:rowOff>138731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9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155258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47299</xdr:rowOff>
    </xdr:from>
    <xdr:to>
      <xdr:col>6</xdr:col>
      <xdr:colOff>38100</xdr:colOff>
      <xdr:row>95</xdr:row>
      <xdr:rowOff>148899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33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165426</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110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20828</xdr:rowOff>
    </xdr:from>
    <xdr:to>
      <xdr:col>55</xdr:col>
      <xdr:colOff>0</xdr:colOff>
      <xdr:row>39</xdr:row>
      <xdr:rowOff>34925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07378"/>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20828</xdr:rowOff>
    </xdr:from>
    <xdr:to>
      <xdr:col>50</xdr:col>
      <xdr:colOff>114300</xdr:colOff>
      <xdr:row>39</xdr:row>
      <xdr:rowOff>39497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707378"/>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38735</xdr:rowOff>
    </xdr:from>
    <xdr:to>
      <xdr:col>45</xdr:col>
      <xdr:colOff>177800</xdr:colOff>
      <xdr:row>39</xdr:row>
      <xdr:rowOff>39497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2528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38735</xdr:rowOff>
    </xdr:from>
    <xdr:to>
      <xdr:col>41</xdr:col>
      <xdr:colOff>50800</xdr:colOff>
      <xdr:row>39</xdr:row>
      <xdr:rowOff>39116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72528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155575</xdr:rowOff>
    </xdr:from>
    <xdr:to>
      <xdr:col>55</xdr:col>
      <xdr:colOff>50800</xdr:colOff>
      <xdr:row>39</xdr:row>
      <xdr:rowOff>85725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70502</xdr:rowOff>
    </xdr:from>
    <xdr:ext cx="313932"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856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141478</xdr:rowOff>
    </xdr:from>
    <xdr:to>
      <xdr:col>50</xdr:col>
      <xdr:colOff>165100</xdr:colOff>
      <xdr:row>39</xdr:row>
      <xdr:rowOff>71628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62755</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82333" y="6749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160147</xdr:rowOff>
    </xdr:from>
    <xdr:to>
      <xdr:col>46</xdr:col>
      <xdr:colOff>38100</xdr:colOff>
      <xdr:row>39</xdr:row>
      <xdr:rowOff>90297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81424</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93333" y="6767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159385</xdr:rowOff>
    </xdr:from>
    <xdr:to>
      <xdr:col>41</xdr:col>
      <xdr:colOff>101600</xdr:colOff>
      <xdr:row>39</xdr:row>
      <xdr:rowOff>89535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80662</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04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159766</xdr:rowOff>
    </xdr:from>
    <xdr:to>
      <xdr:col>36</xdr:col>
      <xdr:colOff>165100</xdr:colOff>
      <xdr:row>39</xdr:row>
      <xdr:rowOff>89916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81043</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767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64974</xdr:rowOff>
    </xdr:from>
    <xdr:to>
      <xdr:col>55</xdr:col>
      <xdr:colOff>0</xdr:colOff>
      <xdr:row>56</xdr:row>
      <xdr:rowOff>146375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323274"/>
          <a:ext cx="838200" cy="42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77988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79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108595</xdr:rowOff>
    </xdr:from>
    <xdr:to>
      <xdr:col>50</xdr:col>
      <xdr:colOff>114300</xdr:colOff>
      <xdr:row>56</xdr:row>
      <xdr:rowOff>146375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538345"/>
          <a:ext cx="889000" cy="20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46307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1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108595</xdr:rowOff>
    </xdr:from>
    <xdr:to>
      <xdr:col>45</xdr:col>
      <xdr:colOff>177800</xdr:colOff>
      <xdr:row>56</xdr:row>
      <xdr:rowOff>126857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538345"/>
          <a:ext cx="889000" cy="18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27588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8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1846</xdr:rowOff>
    </xdr:from>
    <xdr:to>
      <xdr:col>41</xdr:col>
      <xdr:colOff>50800</xdr:colOff>
      <xdr:row>56</xdr:row>
      <xdr:rowOff>126857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603046"/>
          <a:ext cx="889000" cy="12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2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136765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3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14174</xdr:rowOff>
    </xdr:from>
    <xdr:to>
      <xdr:col>55</xdr:col>
      <xdr:colOff>50800</xdr:colOff>
      <xdr:row>54</xdr:row>
      <xdr:rowOff>115774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27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37051</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12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95575</xdr:rowOff>
    </xdr:from>
    <xdr:to>
      <xdr:col>50</xdr:col>
      <xdr:colOff>165100</xdr:colOff>
      <xdr:row>57</xdr:row>
      <xdr:rowOff>25725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9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42252</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47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57795</xdr:rowOff>
    </xdr:from>
    <xdr:to>
      <xdr:col>46</xdr:col>
      <xdr:colOff>38100</xdr:colOff>
      <xdr:row>55</xdr:row>
      <xdr:rowOff>159395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48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4472</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26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76057</xdr:rowOff>
    </xdr:from>
    <xdr:to>
      <xdr:col>41</xdr:col>
      <xdr:colOff>101600</xdr:colOff>
      <xdr:row>57</xdr:row>
      <xdr:rowOff>6207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7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22734</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45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122496</xdr:rowOff>
    </xdr:from>
    <xdr:to>
      <xdr:col>36</xdr:col>
      <xdr:colOff>165100</xdr:colOff>
      <xdr:row>56</xdr:row>
      <xdr:rowOff>52646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55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69173</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32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137940</xdr:rowOff>
    </xdr:from>
    <xdr:to>
      <xdr:col>55</xdr:col>
      <xdr:colOff>0</xdr:colOff>
      <xdr:row>77</xdr:row>
      <xdr:rowOff>170782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39590"/>
          <a:ext cx="8382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137940</xdr:rowOff>
    </xdr:from>
    <xdr:to>
      <xdr:col>50</xdr:col>
      <xdr:colOff>114300</xdr:colOff>
      <xdr:row>78</xdr:row>
      <xdr:rowOff>74747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39590"/>
          <a:ext cx="889000" cy="10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76363</xdr:rowOff>
    </xdr:from>
    <xdr:to>
      <xdr:col>45</xdr:col>
      <xdr:colOff>177800</xdr:colOff>
      <xdr:row>78</xdr:row>
      <xdr:rowOff>74747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278013"/>
          <a:ext cx="889000" cy="16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76363</xdr:rowOff>
    </xdr:from>
    <xdr:to>
      <xdr:col>41</xdr:col>
      <xdr:colOff>50800</xdr:colOff>
      <xdr:row>77</xdr:row>
      <xdr:rowOff>154544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278013"/>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47263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47370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2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119982</xdr:rowOff>
    </xdr:from>
    <xdr:to>
      <xdr:col>55</xdr:col>
      <xdr:colOff>50800</xdr:colOff>
      <xdr:row>78</xdr:row>
      <xdr:rowOff>50132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2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98409</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0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87140</xdr:rowOff>
    </xdr:from>
    <xdr:to>
      <xdr:col>50</xdr:col>
      <xdr:colOff>165100</xdr:colOff>
      <xdr:row>78</xdr:row>
      <xdr:rowOff>17290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8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8417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38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23947</xdr:rowOff>
    </xdr:from>
    <xdr:to>
      <xdr:col>46</xdr:col>
      <xdr:colOff>38100</xdr:colOff>
      <xdr:row>78</xdr:row>
      <xdr:rowOff>125547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116674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8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25563</xdr:rowOff>
    </xdr:from>
    <xdr:to>
      <xdr:col>41</xdr:col>
      <xdr:colOff>101600</xdr:colOff>
      <xdr:row>77</xdr:row>
      <xdr:rowOff>127163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2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143690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103744</xdr:rowOff>
    </xdr:from>
    <xdr:to>
      <xdr:col>36</xdr:col>
      <xdr:colOff>165100</xdr:colOff>
      <xdr:row>78</xdr:row>
      <xdr:rowOff>33894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0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50421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08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138204</xdr:rowOff>
    </xdr:from>
    <xdr:to>
      <xdr:col>55</xdr:col>
      <xdr:colOff>0</xdr:colOff>
      <xdr:row>94</xdr:row>
      <xdr:rowOff>141424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254504"/>
          <a:ext cx="8382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26401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14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141424</xdr:rowOff>
    </xdr:from>
    <xdr:to>
      <xdr:col>50</xdr:col>
      <xdr:colOff>114300</xdr:colOff>
      <xdr:row>95</xdr:row>
      <xdr:rowOff>39306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257724"/>
          <a:ext cx="889000" cy="6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3019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39306</xdr:rowOff>
    </xdr:from>
    <xdr:to>
      <xdr:col>45</xdr:col>
      <xdr:colOff>177800</xdr:colOff>
      <xdr:row>95</xdr:row>
      <xdr:rowOff>88840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327056"/>
          <a:ext cx="889000" cy="4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13364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7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119929</xdr:rowOff>
    </xdr:from>
    <xdr:to>
      <xdr:col>41</xdr:col>
      <xdr:colOff>50800</xdr:colOff>
      <xdr:row>95</xdr:row>
      <xdr:rowOff>88840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236229"/>
          <a:ext cx="889000" cy="14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29060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8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21431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8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87404</xdr:rowOff>
    </xdr:from>
    <xdr:to>
      <xdr:col>55</xdr:col>
      <xdr:colOff>50800</xdr:colOff>
      <xdr:row>95</xdr:row>
      <xdr:rowOff>17554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20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110281</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055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90624</xdr:rowOff>
    </xdr:from>
    <xdr:to>
      <xdr:col>50</xdr:col>
      <xdr:colOff>165100</xdr:colOff>
      <xdr:row>95</xdr:row>
      <xdr:rowOff>20774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20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37301</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598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159956</xdr:rowOff>
    </xdr:from>
    <xdr:to>
      <xdr:col>46</xdr:col>
      <xdr:colOff>38100</xdr:colOff>
      <xdr:row>95</xdr:row>
      <xdr:rowOff>90106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27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106633</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05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38040</xdr:rowOff>
    </xdr:from>
    <xdr:to>
      <xdr:col>41</xdr:col>
      <xdr:colOff>101600</xdr:colOff>
      <xdr:row>95</xdr:row>
      <xdr:rowOff>139640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32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156167</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1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69129</xdr:rowOff>
    </xdr:from>
    <xdr:to>
      <xdr:col>36</xdr:col>
      <xdr:colOff>165100</xdr:colOff>
      <xdr:row>94</xdr:row>
      <xdr:rowOff>170729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18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15806</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596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148561</xdr:rowOff>
    </xdr:from>
    <xdr:to>
      <xdr:col>85</xdr:col>
      <xdr:colOff>127000</xdr:colOff>
      <xdr:row>37</xdr:row>
      <xdr:rowOff>28437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5977861"/>
          <a:ext cx="838200" cy="39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148561</xdr:rowOff>
    </xdr:from>
    <xdr:to>
      <xdr:col>81</xdr:col>
      <xdr:colOff>50800</xdr:colOff>
      <xdr:row>36</xdr:row>
      <xdr:rowOff>145850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5977861"/>
          <a:ext cx="889000" cy="34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86573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5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126212</xdr:rowOff>
    </xdr:from>
    <xdr:to>
      <xdr:col>76</xdr:col>
      <xdr:colOff>114300</xdr:colOff>
      <xdr:row>36</xdr:row>
      <xdr:rowOff>145850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298412"/>
          <a:ext cx="889000" cy="1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126212</xdr:rowOff>
    </xdr:from>
    <xdr:to>
      <xdr:col>71</xdr:col>
      <xdr:colOff>177800</xdr:colOff>
      <xdr:row>37</xdr:row>
      <xdr:rowOff>7482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298412"/>
          <a:ext cx="889000" cy="5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30882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149087</xdr:rowOff>
    </xdr:from>
    <xdr:to>
      <xdr:col>85</xdr:col>
      <xdr:colOff>177800</xdr:colOff>
      <xdr:row>37</xdr:row>
      <xdr:rowOff>79237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2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127514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9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97761</xdr:rowOff>
    </xdr:from>
    <xdr:to>
      <xdr:col>81</xdr:col>
      <xdr:colOff>101600</xdr:colOff>
      <xdr:row>35</xdr:row>
      <xdr:rowOff>27911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92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44438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70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95050</xdr:rowOff>
    </xdr:from>
    <xdr:to>
      <xdr:col>76</xdr:col>
      <xdr:colOff>165100</xdr:colOff>
      <xdr:row>37</xdr:row>
      <xdr:rowOff>25200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6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16327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5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75412</xdr:rowOff>
    </xdr:from>
    <xdr:to>
      <xdr:col>72</xdr:col>
      <xdr:colOff>38100</xdr:colOff>
      <xdr:row>37</xdr:row>
      <xdr:rowOff>5562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22089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0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128132</xdr:rowOff>
    </xdr:from>
    <xdr:to>
      <xdr:col>67</xdr:col>
      <xdr:colOff>101600</xdr:colOff>
      <xdr:row>37</xdr:row>
      <xdr:rowOff>58282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0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49409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9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86171</xdr:rowOff>
    </xdr:from>
    <xdr:to>
      <xdr:col>85</xdr:col>
      <xdr:colOff>127000</xdr:colOff>
      <xdr:row>54</xdr:row>
      <xdr:rowOff>111513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344471"/>
          <a:ext cx="838200" cy="2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95728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25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86171</xdr:rowOff>
    </xdr:from>
    <xdr:to>
      <xdr:col>81</xdr:col>
      <xdr:colOff>50800</xdr:colOff>
      <xdr:row>55</xdr:row>
      <xdr:rowOff>110540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344471"/>
          <a:ext cx="889000" cy="19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61735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66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105542</xdr:rowOff>
    </xdr:from>
    <xdr:to>
      <xdr:col>76</xdr:col>
      <xdr:colOff>114300</xdr:colOff>
      <xdr:row>55</xdr:row>
      <xdr:rowOff>110540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535292"/>
          <a:ext cx="889000" cy="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70280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87630</xdr:rowOff>
    </xdr:from>
    <xdr:to>
      <xdr:col>71</xdr:col>
      <xdr:colOff>177800</xdr:colOff>
      <xdr:row>55</xdr:row>
      <xdr:rowOff>105542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345930"/>
          <a:ext cx="889000" cy="18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93946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6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81441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60713</xdr:rowOff>
    </xdr:from>
    <xdr:to>
      <xdr:col>85</xdr:col>
      <xdr:colOff>177800</xdr:colOff>
      <xdr:row>54</xdr:row>
      <xdr:rowOff>162313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31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83590</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17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35371</xdr:rowOff>
    </xdr:from>
    <xdr:to>
      <xdr:col>81</xdr:col>
      <xdr:colOff>101600</xdr:colOff>
      <xdr:row>54</xdr:row>
      <xdr:rowOff>136971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29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153498</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06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59740</xdr:rowOff>
    </xdr:from>
    <xdr:to>
      <xdr:col>76</xdr:col>
      <xdr:colOff>165100</xdr:colOff>
      <xdr:row>55</xdr:row>
      <xdr:rowOff>161340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4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6417</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26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54742</xdr:rowOff>
    </xdr:from>
    <xdr:to>
      <xdr:col>72</xdr:col>
      <xdr:colOff>38100</xdr:colOff>
      <xdr:row>55</xdr:row>
      <xdr:rowOff>156342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4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1419</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25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36830</xdr:rowOff>
    </xdr:from>
    <xdr:to>
      <xdr:col>67</xdr:col>
      <xdr:colOff>101600</xdr:colOff>
      <xdr:row>54</xdr:row>
      <xdr:rowOff>138430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29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154957</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07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68551</xdr:rowOff>
    </xdr:from>
    <xdr:to>
      <xdr:col>85</xdr:col>
      <xdr:colOff>127000</xdr:colOff>
      <xdr:row>95</xdr:row>
      <xdr:rowOff>111920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356301"/>
          <a:ext cx="838200" cy="4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37696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25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111920</xdr:rowOff>
    </xdr:from>
    <xdr:to>
      <xdr:col>81</xdr:col>
      <xdr:colOff>50800</xdr:colOff>
      <xdr:row>95</xdr:row>
      <xdr:rowOff>138040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399670"/>
          <a:ext cx="889000" cy="2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4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138040</xdr:rowOff>
    </xdr:from>
    <xdr:to>
      <xdr:col>76</xdr:col>
      <xdr:colOff>114300</xdr:colOff>
      <xdr:row>95</xdr:row>
      <xdr:rowOff>149036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425790"/>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14868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4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142571</xdr:rowOff>
    </xdr:from>
    <xdr:to>
      <xdr:col>71</xdr:col>
      <xdr:colOff>177800</xdr:colOff>
      <xdr:row>95</xdr:row>
      <xdr:rowOff>149036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430321"/>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26407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17751</xdr:rowOff>
    </xdr:from>
    <xdr:to>
      <xdr:col>85</xdr:col>
      <xdr:colOff>177800</xdr:colOff>
      <xdr:row>95</xdr:row>
      <xdr:rowOff>119351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30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40628</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15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61120</xdr:rowOff>
    </xdr:from>
    <xdr:to>
      <xdr:col>81</xdr:col>
      <xdr:colOff>101600</xdr:colOff>
      <xdr:row>95</xdr:row>
      <xdr:rowOff>162720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34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7797</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12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87240</xdr:rowOff>
    </xdr:from>
    <xdr:to>
      <xdr:col>76</xdr:col>
      <xdr:colOff>165100</xdr:colOff>
      <xdr:row>96</xdr:row>
      <xdr:rowOff>17390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37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33917</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15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98236</xdr:rowOff>
    </xdr:from>
    <xdr:to>
      <xdr:col>72</xdr:col>
      <xdr:colOff>38100</xdr:colOff>
      <xdr:row>96</xdr:row>
      <xdr:rowOff>28386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3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19513</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47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91771</xdr:rowOff>
    </xdr:from>
    <xdr:to>
      <xdr:col>67</xdr:col>
      <xdr:colOff>101600</xdr:colOff>
      <xdr:row>96</xdr:row>
      <xdr:rowOff>21921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37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38448</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15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・総務費が住民一人当たりの額が前年と比べ大きく</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しているのは、新型コロナ対策に係る特別定額給付金事業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の終了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によるもの。</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・農林水産業費は、住民一人当たり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219,613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円となっている。基幹産業である農業、漁業への補助（普通建設事業）や、道営事業負担金等により、類似団体平均に比べ高くなっている。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は昨年度に引き続き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、新型コロナ対策に係る商工業の景気対策事業等に</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より高止まりとなっているが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、類似団体平均は下回っている。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・土木費が住民一人当たり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125,229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円となっており、類似団体平均に比べ高くなっているのは、道路改良事業が続いていること、道路や河川の維持管理経費が増となっていることや、公営住宅の建替を進めていることが主な要因である。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・消防費が住民一人当たりの額が前年と比べ大きく</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しているのは、防災行政無線整備事業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の終了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によるものであり、類似団体平均を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156,165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円と類似団体平均より高くなっている。義務教育学校施設整備費のほか、文化・体育施設など、合併以前より保有している施設の維持管理経費が増となっていることが主な要因である。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年度は実質単年度収支がマイナスとなったが、経費の節減等により令和元</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～３年度</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はプラスとなった。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経費の節減を図り健全な財政運営に努める。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各会計とも赤字は発生していない。今後も健全な財政運営に努める。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5" t="s">
        <v>80</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75" thickBot="1" x14ac:dyDescent="0.2">
      <c r="B2" s="179" t="s">
        <v>81</v>
      </c>
      <c r="C2" s="179"/>
      <c r="D2" s="180"/>
    </row>
    <row r="3" spans="1:119" ht="18.75" customHeight="1" thickBot="1" x14ac:dyDescent="0.2">
      <c r="A3" s="178"/>
      <c r="B3" s="626" t="s">
        <v>82</v>
      </c>
      <c r="C3" s="627"/>
      <c r="D3" s="627"/>
      <c r="E3" s="628"/>
      <c r="F3" s="628"/>
      <c r="G3" s="628"/>
      <c r="H3" s="628"/>
      <c r="I3" s="628"/>
      <c r="J3" s="628"/>
      <c r="K3" s="628"/>
      <c r="L3" s="628" t="s">
        <v>83</v>
      </c>
      <c r="M3" s="628"/>
      <c r="N3" s="628"/>
      <c r="O3" s="628"/>
      <c r="P3" s="628"/>
      <c r="Q3" s="628"/>
      <c r="R3" s="631"/>
      <c r="S3" s="631"/>
      <c r="T3" s="631"/>
      <c r="U3" s="631"/>
      <c r="V3" s="632"/>
      <c r="W3" s="522" t="s">
        <v>84</v>
      </c>
      <c r="X3" s="523"/>
      <c r="Y3" s="523"/>
      <c r="Z3" s="523"/>
      <c r="AA3" s="523"/>
      <c r="AB3" s="627"/>
      <c r="AC3" s="631" t="s">
        <v>85</v>
      </c>
      <c r="AD3" s="523"/>
      <c r="AE3" s="523"/>
      <c r="AF3" s="523"/>
      <c r="AG3" s="523"/>
      <c r="AH3" s="523"/>
      <c r="AI3" s="523"/>
      <c r="AJ3" s="523"/>
      <c r="AK3" s="523"/>
      <c r="AL3" s="593"/>
      <c r="AM3" s="522" t="s">
        <v>86</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87</v>
      </c>
      <c r="BO3" s="523"/>
      <c r="BP3" s="523"/>
      <c r="BQ3" s="523"/>
      <c r="BR3" s="523"/>
      <c r="BS3" s="523"/>
      <c r="BT3" s="523"/>
      <c r="BU3" s="593"/>
      <c r="BV3" s="522" t="s">
        <v>88</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89</v>
      </c>
      <c r="CU3" s="523"/>
      <c r="CV3" s="523"/>
      <c r="CW3" s="523"/>
      <c r="CX3" s="523"/>
      <c r="CY3" s="523"/>
      <c r="CZ3" s="523"/>
      <c r="DA3" s="593"/>
      <c r="DB3" s="522" t="s">
        <v>90</v>
      </c>
      <c r="DC3" s="523"/>
      <c r="DD3" s="523"/>
      <c r="DE3" s="523"/>
      <c r="DF3" s="523"/>
      <c r="DG3" s="523"/>
      <c r="DH3" s="523"/>
      <c r="DI3" s="593"/>
    </row>
    <row r="4" spans="1:119" ht="18.75" customHeight="1" x14ac:dyDescent="0.15">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91</v>
      </c>
      <c r="AZ4" s="480"/>
      <c r="BA4" s="480"/>
      <c r="BB4" s="480"/>
      <c r="BC4" s="480"/>
      <c r="BD4" s="480"/>
      <c r="BE4" s="480"/>
      <c r="BF4" s="480"/>
      <c r="BG4" s="480"/>
      <c r="BH4" s="480"/>
      <c r="BI4" s="480"/>
      <c r="BJ4" s="480"/>
      <c r="BK4" s="480"/>
      <c r="BL4" s="480"/>
      <c r="BM4" s="481"/>
      <c r="BN4" s="482">
        <v>10565872</v>
      </c>
      <c r="BO4" s="483"/>
      <c r="BP4" s="483"/>
      <c r="BQ4" s="483"/>
      <c r="BR4" s="483"/>
      <c r="BS4" s="483"/>
      <c r="BT4" s="483"/>
      <c r="BU4" s="484"/>
      <c r="BV4" s="482">
        <v>10019807</v>
      </c>
      <c r="BW4" s="483"/>
      <c r="BX4" s="483"/>
      <c r="BY4" s="483"/>
      <c r="BZ4" s="483"/>
      <c r="CA4" s="483"/>
      <c r="CB4" s="483"/>
      <c r="CC4" s="484"/>
      <c r="CD4" s="619" t="s">
        <v>92</v>
      </c>
      <c r="CE4" s="620"/>
      <c r="CF4" s="620"/>
      <c r="CG4" s="620"/>
      <c r="CH4" s="620"/>
      <c r="CI4" s="620"/>
      <c r="CJ4" s="620"/>
      <c r="CK4" s="620"/>
      <c r="CL4" s="620"/>
      <c r="CM4" s="620"/>
      <c r="CN4" s="620"/>
      <c r="CO4" s="620"/>
      <c r="CP4" s="620"/>
      <c r="CQ4" s="620"/>
      <c r="CR4" s="620"/>
      <c r="CS4" s="621"/>
      <c r="CT4" s="622">
        <v>7.3</v>
      </c>
      <c r="CU4" s="623"/>
      <c r="CV4" s="623"/>
      <c r="CW4" s="623"/>
      <c r="CX4" s="623"/>
      <c r="CY4" s="623"/>
      <c r="CZ4" s="623"/>
      <c r="DA4" s="624"/>
      <c r="DB4" s="622">
        <v>6.8</v>
      </c>
      <c r="DC4" s="623"/>
      <c r="DD4" s="623"/>
      <c r="DE4" s="623"/>
      <c r="DF4" s="623"/>
      <c r="DG4" s="623"/>
      <c r="DH4" s="623"/>
      <c r="DI4" s="624"/>
    </row>
    <row r="5" spans="1:119" ht="18.75" customHeight="1" x14ac:dyDescent="0.15">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93</v>
      </c>
      <c r="AN5" s="410"/>
      <c r="AO5" s="410"/>
      <c r="AP5" s="410"/>
      <c r="AQ5" s="410"/>
      <c r="AR5" s="410"/>
      <c r="AS5" s="410"/>
      <c r="AT5" s="411"/>
      <c r="AU5" s="511" t="s">
        <v>94</v>
      </c>
      <c r="AV5" s="512"/>
      <c r="AW5" s="512"/>
      <c r="AX5" s="512"/>
      <c r="AY5" s="467" t="s">
        <v>95</v>
      </c>
      <c r="AZ5" s="468"/>
      <c r="BA5" s="468"/>
      <c r="BB5" s="468"/>
      <c r="BC5" s="468"/>
      <c r="BD5" s="468"/>
      <c r="BE5" s="468"/>
      <c r="BF5" s="468"/>
      <c r="BG5" s="468"/>
      <c r="BH5" s="468"/>
      <c r="BI5" s="468"/>
      <c r="BJ5" s="468"/>
      <c r="BK5" s="468"/>
      <c r="BL5" s="468"/>
      <c r="BM5" s="469"/>
      <c r="BN5" s="453">
        <v>9875156</v>
      </c>
      <c r="BO5" s="454"/>
      <c r="BP5" s="454"/>
      <c r="BQ5" s="454"/>
      <c r="BR5" s="454"/>
      <c r="BS5" s="454"/>
      <c r="BT5" s="454"/>
      <c r="BU5" s="455"/>
      <c r="BV5" s="453">
        <v>9634515</v>
      </c>
      <c r="BW5" s="454"/>
      <c r="BX5" s="454"/>
      <c r="BY5" s="454"/>
      <c r="BZ5" s="454"/>
      <c r="CA5" s="454"/>
      <c r="CB5" s="454"/>
      <c r="CC5" s="455"/>
      <c r="CD5" s="493" t="s">
        <v>96</v>
      </c>
      <c r="CE5" s="413"/>
      <c r="CF5" s="413"/>
      <c r="CG5" s="413"/>
      <c r="CH5" s="413"/>
      <c r="CI5" s="413"/>
      <c r="CJ5" s="413"/>
      <c r="CK5" s="413"/>
      <c r="CL5" s="413"/>
      <c r="CM5" s="413"/>
      <c r="CN5" s="413"/>
      <c r="CO5" s="413"/>
      <c r="CP5" s="413"/>
      <c r="CQ5" s="413"/>
      <c r="CR5" s="413"/>
      <c r="CS5" s="494"/>
      <c r="CT5" s="450">
        <v>77.099999999999994</v>
      </c>
      <c r="CU5" s="451"/>
      <c r="CV5" s="451"/>
      <c r="CW5" s="451"/>
      <c r="CX5" s="451"/>
      <c r="CY5" s="451"/>
      <c r="CZ5" s="451"/>
      <c r="DA5" s="452"/>
      <c r="DB5" s="450">
        <v>78.8</v>
      </c>
      <c r="DC5" s="451"/>
      <c r="DD5" s="451"/>
      <c r="DE5" s="451"/>
      <c r="DF5" s="451"/>
      <c r="DG5" s="451"/>
      <c r="DH5" s="451"/>
      <c r="DI5" s="452"/>
    </row>
    <row r="6" spans="1:119" ht="18.75" customHeight="1" x14ac:dyDescent="0.15">
      <c r="A6" s="178"/>
      <c r="B6" s="599" t="s">
        <v>97</v>
      </c>
      <c r="C6" s="440"/>
      <c r="D6" s="440"/>
      <c r="E6" s="600"/>
      <c r="F6" s="600"/>
      <c r="G6" s="600"/>
      <c r="H6" s="600"/>
      <c r="I6" s="600"/>
      <c r="J6" s="600"/>
      <c r="K6" s="600"/>
      <c r="L6" s="600" t="s">
        <v>98</v>
      </c>
      <c r="M6" s="600"/>
      <c r="N6" s="600"/>
      <c r="O6" s="600"/>
      <c r="P6" s="600"/>
      <c r="Q6" s="600"/>
      <c r="R6" s="438"/>
      <c r="S6" s="438"/>
      <c r="T6" s="438"/>
      <c r="U6" s="438"/>
      <c r="V6" s="606"/>
      <c r="W6" s="543" t="s">
        <v>99</v>
      </c>
      <c r="X6" s="439"/>
      <c r="Y6" s="439"/>
      <c r="Z6" s="439"/>
      <c r="AA6" s="439"/>
      <c r="AB6" s="440"/>
      <c r="AC6" s="611" t="s">
        <v>100</v>
      </c>
      <c r="AD6" s="612"/>
      <c r="AE6" s="612"/>
      <c r="AF6" s="612"/>
      <c r="AG6" s="612"/>
      <c r="AH6" s="612"/>
      <c r="AI6" s="612"/>
      <c r="AJ6" s="612"/>
      <c r="AK6" s="612"/>
      <c r="AL6" s="613"/>
      <c r="AM6" s="510" t="s">
        <v>101</v>
      </c>
      <c r="AN6" s="410"/>
      <c r="AO6" s="410"/>
      <c r="AP6" s="410"/>
      <c r="AQ6" s="410"/>
      <c r="AR6" s="410"/>
      <c r="AS6" s="410"/>
      <c r="AT6" s="411"/>
      <c r="AU6" s="511" t="s">
        <v>94</v>
      </c>
      <c r="AV6" s="512"/>
      <c r="AW6" s="512"/>
      <c r="AX6" s="512"/>
      <c r="AY6" s="467" t="s">
        <v>102</v>
      </c>
      <c r="AZ6" s="468"/>
      <c r="BA6" s="468"/>
      <c r="BB6" s="468"/>
      <c r="BC6" s="468"/>
      <c r="BD6" s="468"/>
      <c r="BE6" s="468"/>
      <c r="BF6" s="468"/>
      <c r="BG6" s="468"/>
      <c r="BH6" s="468"/>
      <c r="BI6" s="468"/>
      <c r="BJ6" s="468"/>
      <c r="BK6" s="468"/>
      <c r="BL6" s="468"/>
      <c r="BM6" s="469"/>
      <c r="BN6" s="453">
        <v>690716</v>
      </c>
      <c r="BO6" s="454"/>
      <c r="BP6" s="454"/>
      <c r="BQ6" s="454"/>
      <c r="BR6" s="454"/>
      <c r="BS6" s="454"/>
      <c r="BT6" s="454"/>
      <c r="BU6" s="455"/>
      <c r="BV6" s="453">
        <v>385292</v>
      </c>
      <c r="BW6" s="454"/>
      <c r="BX6" s="454"/>
      <c r="BY6" s="454"/>
      <c r="BZ6" s="454"/>
      <c r="CA6" s="454"/>
      <c r="CB6" s="454"/>
      <c r="CC6" s="455"/>
      <c r="CD6" s="493" t="s">
        <v>103</v>
      </c>
      <c r="CE6" s="413"/>
      <c r="CF6" s="413"/>
      <c r="CG6" s="413"/>
      <c r="CH6" s="413"/>
      <c r="CI6" s="413"/>
      <c r="CJ6" s="413"/>
      <c r="CK6" s="413"/>
      <c r="CL6" s="413"/>
      <c r="CM6" s="413"/>
      <c r="CN6" s="413"/>
      <c r="CO6" s="413"/>
      <c r="CP6" s="413"/>
      <c r="CQ6" s="413"/>
      <c r="CR6" s="413"/>
      <c r="CS6" s="494"/>
      <c r="CT6" s="596">
        <v>79.099999999999994</v>
      </c>
      <c r="CU6" s="597"/>
      <c r="CV6" s="597"/>
      <c r="CW6" s="597"/>
      <c r="CX6" s="597"/>
      <c r="CY6" s="597"/>
      <c r="CZ6" s="597"/>
      <c r="DA6" s="598"/>
      <c r="DB6" s="596">
        <v>81.099999999999994</v>
      </c>
      <c r="DC6" s="597"/>
      <c r="DD6" s="597"/>
      <c r="DE6" s="597"/>
      <c r="DF6" s="597"/>
      <c r="DG6" s="597"/>
      <c r="DH6" s="597"/>
      <c r="DI6" s="598"/>
    </row>
    <row r="7" spans="1:119" ht="18.75" customHeight="1" x14ac:dyDescent="0.15">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104</v>
      </c>
      <c r="AN7" s="410"/>
      <c r="AO7" s="410"/>
      <c r="AP7" s="410"/>
      <c r="AQ7" s="410"/>
      <c r="AR7" s="410"/>
      <c r="AS7" s="410"/>
      <c r="AT7" s="411"/>
      <c r="AU7" s="511" t="s">
        <v>94</v>
      </c>
      <c r="AV7" s="512"/>
      <c r="AW7" s="512"/>
      <c r="AX7" s="512"/>
      <c r="AY7" s="467" t="s">
        <v>105</v>
      </c>
      <c r="AZ7" s="468"/>
      <c r="BA7" s="468"/>
      <c r="BB7" s="468"/>
      <c r="BC7" s="468"/>
      <c r="BD7" s="468"/>
      <c r="BE7" s="468"/>
      <c r="BF7" s="468"/>
      <c r="BG7" s="468"/>
      <c r="BH7" s="468"/>
      <c r="BI7" s="468"/>
      <c r="BJ7" s="468"/>
      <c r="BK7" s="468"/>
      <c r="BL7" s="468"/>
      <c r="BM7" s="469"/>
      <c r="BN7" s="453">
        <v>283963</v>
      </c>
      <c r="BO7" s="454"/>
      <c r="BP7" s="454"/>
      <c r="BQ7" s="454"/>
      <c r="BR7" s="454"/>
      <c r="BS7" s="454"/>
      <c r="BT7" s="454"/>
      <c r="BU7" s="455"/>
      <c r="BV7" s="453">
        <v>27615</v>
      </c>
      <c r="BW7" s="454"/>
      <c r="BX7" s="454"/>
      <c r="BY7" s="454"/>
      <c r="BZ7" s="454"/>
      <c r="CA7" s="454"/>
      <c r="CB7" s="454"/>
      <c r="CC7" s="455"/>
      <c r="CD7" s="493" t="s">
        <v>106</v>
      </c>
      <c r="CE7" s="413"/>
      <c r="CF7" s="413"/>
      <c r="CG7" s="413"/>
      <c r="CH7" s="413"/>
      <c r="CI7" s="413"/>
      <c r="CJ7" s="413"/>
      <c r="CK7" s="413"/>
      <c r="CL7" s="413"/>
      <c r="CM7" s="413"/>
      <c r="CN7" s="413"/>
      <c r="CO7" s="413"/>
      <c r="CP7" s="413"/>
      <c r="CQ7" s="413"/>
      <c r="CR7" s="413"/>
      <c r="CS7" s="494"/>
      <c r="CT7" s="453">
        <v>5571678</v>
      </c>
      <c r="CU7" s="454"/>
      <c r="CV7" s="454"/>
      <c r="CW7" s="454"/>
      <c r="CX7" s="454"/>
      <c r="CY7" s="454"/>
      <c r="CZ7" s="454"/>
      <c r="DA7" s="455"/>
      <c r="DB7" s="453">
        <v>5243303</v>
      </c>
      <c r="DC7" s="454"/>
      <c r="DD7" s="454"/>
      <c r="DE7" s="454"/>
      <c r="DF7" s="454"/>
      <c r="DG7" s="454"/>
      <c r="DH7" s="454"/>
      <c r="DI7" s="455"/>
    </row>
    <row r="8" spans="1:119" ht="18.75" customHeight="1" thickBot="1" x14ac:dyDescent="0.2">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107</v>
      </c>
      <c r="AN8" s="410"/>
      <c r="AO8" s="410"/>
      <c r="AP8" s="410"/>
      <c r="AQ8" s="410"/>
      <c r="AR8" s="410"/>
      <c r="AS8" s="410"/>
      <c r="AT8" s="411"/>
      <c r="AU8" s="511" t="s">
        <v>94</v>
      </c>
      <c r="AV8" s="512"/>
      <c r="AW8" s="512"/>
      <c r="AX8" s="512"/>
      <c r="AY8" s="467" t="s">
        <v>108</v>
      </c>
      <c r="AZ8" s="468"/>
      <c r="BA8" s="468"/>
      <c r="BB8" s="468"/>
      <c r="BC8" s="468"/>
      <c r="BD8" s="468"/>
      <c r="BE8" s="468"/>
      <c r="BF8" s="468"/>
      <c r="BG8" s="468"/>
      <c r="BH8" s="468"/>
      <c r="BI8" s="468"/>
      <c r="BJ8" s="468"/>
      <c r="BK8" s="468"/>
      <c r="BL8" s="468"/>
      <c r="BM8" s="469"/>
      <c r="BN8" s="453">
        <v>406753</v>
      </c>
      <c r="BO8" s="454"/>
      <c r="BP8" s="454"/>
      <c r="BQ8" s="454"/>
      <c r="BR8" s="454"/>
      <c r="BS8" s="454"/>
      <c r="BT8" s="454"/>
      <c r="BU8" s="455"/>
      <c r="BV8" s="453">
        <v>357677</v>
      </c>
      <c r="BW8" s="454"/>
      <c r="BX8" s="454"/>
      <c r="BY8" s="454"/>
      <c r="BZ8" s="454"/>
      <c r="CA8" s="454"/>
      <c r="CB8" s="454"/>
      <c r="CC8" s="455"/>
      <c r="CD8" s="493" t="s">
        <v>109</v>
      </c>
      <c r="CE8" s="413"/>
      <c r="CF8" s="413"/>
      <c r="CG8" s="413"/>
      <c r="CH8" s="413"/>
      <c r="CI8" s="413"/>
      <c r="CJ8" s="413"/>
      <c r="CK8" s="413"/>
      <c r="CL8" s="413"/>
      <c r="CM8" s="413"/>
      <c r="CN8" s="413"/>
      <c r="CO8" s="413"/>
      <c r="CP8" s="413"/>
      <c r="CQ8" s="413"/>
      <c r="CR8" s="413"/>
      <c r="CS8" s="494"/>
      <c r="CT8" s="556">
        <v>0.25</v>
      </c>
      <c r="CU8" s="557"/>
      <c r="CV8" s="557"/>
      <c r="CW8" s="557"/>
      <c r="CX8" s="557"/>
      <c r="CY8" s="557"/>
      <c r="CZ8" s="557"/>
      <c r="DA8" s="558"/>
      <c r="DB8" s="556">
        <v>0.26</v>
      </c>
      <c r="DC8" s="557"/>
      <c r="DD8" s="557"/>
      <c r="DE8" s="557"/>
      <c r="DF8" s="557"/>
      <c r="DG8" s="557"/>
      <c r="DH8" s="557"/>
      <c r="DI8" s="558"/>
    </row>
    <row r="9" spans="1:119" ht="18.75" customHeight="1" thickBot="1" x14ac:dyDescent="0.2">
      <c r="A9" s="178"/>
      <c r="B9" s="585" t="s">
        <v>110</v>
      </c>
      <c r="C9" s="586"/>
      <c r="D9" s="586"/>
      <c r="E9" s="586"/>
      <c r="F9" s="586"/>
      <c r="G9" s="586"/>
      <c r="H9" s="586"/>
      <c r="I9" s="586"/>
      <c r="J9" s="586"/>
      <c r="K9" s="504"/>
      <c r="L9" s="587" t="s">
        <v>111</v>
      </c>
      <c r="M9" s="588"/>
      <c r="N9" s="588"/>
      <c r="O9" s="588"/>
      <c r="P9" s="588"/>
      <c r="Q9" s="589"/>
      <c r="R9" s="590">
        <v>8270</v>
      </c>
      <c r="S9" s="591"/>
      <c r="T9" s="591"/>
      <c r="U9" s="591"/>
      <c r="V9" s="592"/>
      <c r="W9" s="522" t="s">
        <v>112</v>
      </c>
      <c r="X9" s="523"/>
      <c r="Y9" s="523"/>
      <c r="Z9" s="523"/>
      <c r="AA9" s="523"/>
      <c r="AB9" s="523"/>
      <c r="AC9" s="523"/>
      <c r="AD9" s="523"/>
      <c r="AE9" s="523"/>
      <c r="AF9" s="523"/>
      <c r="AG9" s="523"/>
      <c r="AH9" s="523"/>
      <c r="AI9" s="523"/>
      <c r="AJ9" s="523"/>
      <c r="AK9" s="523"/>
      <c r="AL9" s="593"/>
      <c r="AM9" s="510" t="s">
        <v>113</v>
      </c>
      <c r="AN9" s="410"/>
      <c r="AO9" s="410"/>
      <c r="AP9" s="410"/>
      <c r="AQ9" s="410"/>
      <c r="AR9" s="410"/>
      <c r="AS9" s="410"/>
      <c r="AT9" s="411"/>
      <c r="AU9" s="511" t="s">
        <v>94</v>
      </c>
      <c r="AV9" s="512"/>
      <c r="AW9" s="512"/>
      <c r="AX9" s="512"/>
      <c r="AY9" s="467" t="s">
        <v>114</v>
      </c>
      <c r="AZ9" s="468"/>
      <c r="BA9" s="468"/>
      <c r="BB9" s="468"/>
      <c r="BC9" s="468"/>
      <c r="BD9" s="468"/>
      <c r="BE9" s="468"/>
      <c r="BF9" s="468"/>
      <c r="BG9" s="468"/>
      <c r="BH9" s="468"/>
      <c r="BI9" s="468"/>
      <c r="BJ9" s="468"/>
      <c r="BK9" s="468"/>
      <c r="BL9" s="468"/>
      <c r="BM9" s="469"/>
      <c r="BN9" s="453">
        <v>49076</v>
      </c>
      <c r="BO9" s="454"/>
      <c r="BP9" s="454"/>
      <c r="BQ9" s="454"/>
      <c r="BR9" s="454"/>
      <c r="BS9" s="454"/>
      <c r="BT9" s="454"/>
      <c r="BU9" s="455"/>
      <c r="BV9" s="453">
        <v>32075</v>
      </c>
      <c r="BW9" s="454"/>
      <c r="BX9" s="454"/>
      <c r="BY9" s="454"/>
      <c r="BZ9" s="454"/>
      <c r="CA9" s="454"/>
      <c r="CB9" s="454"/>
      <c r="CC9" s="455"/>
      <c r="CD9" s="493" t="s">
        <v>115</v>
      </c>
      <c r="CE9" s="413"/>
      <c r="CF9" s="413"/>
      <c r="CG9" s="413"/>
      <c r="CH9" s="413"/>
      <c r="CI9" s="413"/>
      <c r="CJ9" s="413"/>
      <c r="CK9" s="413"/>
      <c r="CL9" s="413"/>
      <c r="CM9" s="413"/>
      <c r="CN9" s="413"/>
      <c r="CO9" s="413"/>
      <c r="CP9" s="413"/>
      <c r="CQ9" s="413"/>
      <c r="CR9" s="413"/>
      <c r="CS9" s="494"/>
      <c r="CT9" s="450">
        <v>14.7</v>
      </c>
      <c r="CU9" s="451"/>
      <c r="CV9" s="451"/>
      <c r="CW9" s="451"/>
      <c r="CX9" s="451"/>
      <c r="CY9" s="451"/>
      <c r="CZ9" s="451"/>
      <c r="DA9" s="452"/>
      <c r="DB9" s="450">
        <v>14.8</v>
      </c>
      <c r="DC9" s="451"/>
      <c r="DD9" s="451"/>
      <c r="DE9" s="451"/>
      <c r="DF9" s="451"/>
      <c r="DG9" s="451"/>
      <c r="DH9" s="451"/>
      <c r="DI9" s="452"/>
    </row>
    <row r="10" spans="1:119" ht="18.75" customHeight="1" thickBot="1" x14ac:dyDescent="0.2">
      <c r="A10" s="178"/>
      <c r="B10" s="585"/>
      <c r="C10" s="586"/>
      <c r="D10" s="586"/>
      <c r="E10" s="586"/>
      <c r="F10" s="586"/>
      <c r="G10" s="586"/>
      <c r="H10" s="586"/>
      <c r="I10" s="586"/>
      <c r="J10" s="586"/>
      <c r="K10" s="504"/>
      <c r="L10" s="409" t="s">
        <v>116</v>
      </c>
      <c r="M10" s="410"/>
      <c r="N10" s="410"/>
      <c r="O10" s="410"/>
      <c r="P10" s="410"/>
      <c r="Q10" s="411"/>
      <c r="R10" s="406">
        <v>9231</v>
      </c>
      <c r="S10" s="407"/>
      <c r="T10" s="407"/>
      <c r="U10" s="407"/>
      <c r="V10" s="466"/>
      <c r="W10" s="594"/>
      <c r="X10" s="404"/>
      <c r="Y10" s="404"/>
      <c r="Z10" s="404"/>
      <c r="AA10" s="404"/>
      <c r="AB10" s="404"/>
      <c r="AC10" s="404"/>
      <c r="AD10" s="404"/>
      <c r="AE10" s="404"/>
      <c r="AF10" s="404"/>
      <c r="AG10" s="404"/>
      <c r="AH10" s="404"/>
      <c r="AI10" s="404"/>
      <c r="AJ10" s="404"/>
      <c r="AK10" s="404"/>
      <c r="AL10" s="595"/>
      <c r="AM10" s="510" t="s">
        <v>117</v>
      </c>
      <c r="AN10" s="410"/>
      <c r="AO10" s="410"/>
      <c r="AP10" s="410"/>
      <c r="AQ10" s="410"/>
      <c r="AR10" s="410"/>
      <c r="AS10" s="410"/>
      <c r="AT10" s="411"/>
      <c r="AU10" s="511" t="s">
        <v>118</v>
      </c>
      <c r="AV10" s="512"/>
      <c r="AW10" s="512"/>
      <c r="AX10" s="512"/>
      <c r="AY10" s="467" t="s">
        <v>119</v>
      </c>
      <c r="AZ10" s="468"/>
      <c r="BA10" s="468"/>
      <c r="BB10" s="468"/>
      <c r="BC10" s="468"/>
      <c r="BD10" s="468"/>
      <c r="BE10" s="468"/>
      <c r="BF10" s="468"/>
      <c r="BG10" s="468"/>
      <c r="BH10" s="468"/>
      <c r="BI10" s="468"/>
      <c r="BJ10" s="468"/>
      <c r="BK10" s="468"/>
      <c r="BL10" s="468"/>
      <c r="BM10" s="469"/>
      <c r="BN10" s="453">
        <v>468321</v>
      </c>
      <c r="BO10" s="454"/>
      <c r="BP10" s="454"/>
      <c r="BQ10" s="454"/>
      <c r="BR10" s="454"/>
      <c r="BS10" s="454"/>
      <c r="BT10" s="454"/>
      <c r="BU10" s="455"/>
      <c r="BV10" s="453">
        <v>163810</v>
      </c>
      <c r="BW10" s="454"/>
      <c r="BX10" s="454"/>
      <c r="BY10" s="454"/>
      <c r="BZ10" s="454"/>
      <c r="CA10" s="454"/>
      <c r="CB10" s="454"/>
      <c r="CC10" s="455"/>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5"/>
      <c r="C11" s="586"/>
      <c r="D11" s="586"/>
      <c r="E11" s="586"/>
      <c r="F11" s="586"/>
      <c r="G11" s="586"/>
      <c r="H11" s="586"/>
      <c r="I11" s="586"/>
      <c r="J11" s="586"/>
      <c r="K11" s="504"/>
      <c r="L11" s="414" t="s">
        <v>121</v>
      </c>
      <c r="M11" s="415"/>
      <c r="N11" s="415"/>
      <c r="O11" s="415"/>
      <c r="P11" s="415"/>
      <c r="Q11" s="416"/>
      <c r="R11" s="582" t="s">
        <v>122</v>
      </c>
      <c r="S11" s="583"/>
      <c r="T11" s="583"/>
      <c r="U11" s="583"/>
      <c r="V11" s="584"/>
      <c r="W11" s="594"/>
      <c r="X11" s="404"/>
      <c r="Y11" s="404"/>
      <c r="Z11" s="404"/>
      <c r="AA11" s="404"/>
      <c r="AB11" s="404"/>
      <c r="AC11" s="404"/>
      <c r="AD11" s="404"/>
      <c r="AE11" s="404"/>
      <c r="AF11" s="404"/>
      <c r="AG11" s="404"/>
      <c r="AH11" s="404"/>
      <c r="AI11" s="404"/>
      <c r="AJ11" s="404"/>
      <c r="AK11" s="404"/>
      <c r="AL11" s="595"/>
      <c r="AM11" s="510" t="s">
        <v>123</v>
      </c>
      <c r="AN11" s="410"/>
      <c r="AO11" s="410"/>
      <c r="AP11" s="410"/>
      <c r="AQ11" s="410"/>
      <c r="AR11" s="410"/>
      <c r="AS11" s="410"/>
      <c r="AT11" s="411"/>
      <c r="AU11" s="511" t="s">
        <v>118</v>
      </c>
      <c r="AV11" s="512"/>
      <c r="AW11" s="512"/>
      <c r="AX11" s="512"/>
      <c r="AY11" s="467" t="s">
        <v>124</v>
      </c>
      <c r="AZ11" s="468"/>
      <c r="BA11" s="468"/>
      <c r="BB11" s="468"/>
      <c r="BC11" s="468"/>
      <c r="BD11" s="468"/>
      <c r="BE11" s="468"/>
      <c r="BF11" s="468"/>
      <c r="BG11" s="468"/>
      <c r="BH11" s="468"/>
      <c r="BI11" s="468"/>
      <c r="BJ11" s="468"/>
      <c r="BK11" s="468"/>
      <c r="BL11" s="468"/>
      <c r="BM11" s="469"/>
      <c r="BN11" s="453">
        <v>0</v>
      </c>
      <c r="BO11" s="454"/>
      <c r="BP11" s="454"/>
      <c r="BQ11" s="454"/>
      <c r="BR11" s="454"/>
      <c r="BS11" s="454"/>
      <c r="BT11" s="454"/>
      <c r="BU11" s="455"/>
      <c r="BV11" s="453">
        <v>0</v>
      </c>
      <c r="BW11" s="454"/>
      <c r="BX11" s="454"/>
      <c r="BY11" s="454"/>
      <c r="BZ11" s="454"/>
      <c r="CA11" s="454"/>
      <c r="CB11" s="454"/>
      <c r="CC11" s="455"/>
      <c r="CD11" s="493" t="s">
        <v>125</v>
      </c>
      <c r="CE11" s="413"/>
      <c r="CF11" s="413"/>
      <c r="CG11" s="413"/>
      <c r="CH11" s="413"/>
      <c r="CI11" s="413"/>
      <c r="CJ11" s="413"/>
      <c r="CK11" s="413"/>
      <c r="CL11" s="413"/>
      <c r="CM11" s="413"/>
      <c r="CN11" s="413"/>
      <c r="CO11" s="413"/>
      <c r="CP11" s="413"/>
      <c r="CQ11" s="413"/>
      <c r="CR11" s="413"/>
      <c r="CS11" s="494"/>
      <c r="CT11" s="556" t="s">
        <v>126</v>
      </c>
      <c r="CU11" s="557"/>
      <c r="CV11" s="557"/>
      <c r="CW11" s="557"/>
      <c r="CX11" s="557"/>
      <c r="CY11" s="557"/>
      <c r="CZ11" s="557"/>
      <c r="DA11" s="558"/>
      <c r="DB11" s="556" t="s">
        <v>127</v>
      </c>
      <c r="DC11" s="557"/>
      <c r="DD11" s="557"/>
      <c r="DE11" s="557"/>
      <c r="DF11" s="557"/>
      <c r="DG11" s="557"/>
      <c r="DH11" s="557"/>
      <c r="DI11" s="558"/>
    </row>
    <row r="12" spans="1:119" ht="18.75" customHeight="1" x14ac:dyDescent="0.15">
      <c r="A12" s="178"/>
      <c r="B12" s="559" t="s">
        <v>128</v>
      </c>
      <c r="C12" s="560"/>
      <c r="D12" s="560"/>
      <c r="E12" s="560"/>
      <c r="F12" s="560"/>
      <c r="G12" s="560"/>
      <c r="H12" s="560"/>
      <c r="I12" s="560"/>
      <c r="J12" s="560"/>
      <c r="K12" s="561"/>
      <c r="L12" s="568" t="s">
        <v>129</v>
      </c>
      <c r="M12" s="569"/>
      <c r="N12" s="569"/>
      <c r="O12" s="569"/>
      <c r="P12" s="569"/>
      <c r="Q12" s="570"/>
      <c r="R12" s="571">
        <v>8316</v>
      </c>
      <c r="S12" s="572"/>
      <c r="T12" s="572"/>
      <c r="U12" s="572"/>
      <c r="V12" s="573"/>
      <c r="W12" s="574" t="s">
        <v>1</v>
      </c>
      <c r="X12" s="512"/>
      <c r="Y12" s="512"/>
      <c r="Z12" s="512"/>
      <c r="AA12" s="512"/>
      <c r="AB12" s="575"/>
      <c r="AC12" s="576" t="s">
        <v>130</v>
      </c>
      <c r="AD12" s="577"/>
      <c r="AE12" s="577"/>
      <c r="AF12" s="577"/>
      <c r="AG12" s="578"/>
      <c r="AH12" s="576" t="s">
        <v>131</v>
      </c>
      <c r="AI12" s="577"/>
      <c r="AJ12" s="577"/>
      <c r="AK12" s="577"/>
      <c r="AL12" s="579"/>
      <c r="AM12" s="510" t="s">
        <v>132</v>
      </c>
      <c r="AN12" s="410"/>
      <c r="AO12" s="410"/>
      <c r="AP12" s="410"/>
      <c r="AQ12" s="410"/>
      <c r="AR12" s="410"/>
      <c r="AS12" s="410"/>
      <c r="AT12" s="411"/>
      <c r="AU12" s="511" t="s">
        <v>133</v>
      </c>
      <c r="AV12" s="512"/>
      <c r="AW12" s="512"/>
      <c r="AX12" s="512"/>
      <c r="AY12" s="467" t="s">
        <v>134</v>
      </c>
      <c r="AZ12" s="468"/>
      <c r="BA12" s="468"/>
      <c r="BB12" s="468"/>
      <c r="BC12" s="468"/>
      <c r="BD12" s="468"/>
      <c r="BE12" s="468"/>
      <c r="BF12" s="468"/>
      <c r="BG12" s="468"/>
      <c r="BH12" s="468"/>
      <c r="BI12" s="468"/>
      <c r="BJ12" s="468"/>
      <c r="BK12" s="468"/>
      <c r="BL12" s="468"/>
      <c r="BM12" s="469"/>
      <c r="BN12" s="453">
        <v>0</v>
      </c>
      <c r="BO12" s="454"/>
      <c r="BP12" s="454"/>
      <c r="BQ12" s="454"/>
      <c r="BR12" s="454"/>
      <c r="BS12" s="454"/>
      <c r="BT12" s="454"/>
      <c r="BU12" s="455"/>
      <c r="BV12" s="453">
        <v>0</v>
      </c>
      <c r="BW12" s="454"/>
      <c r="BX12" s="454"/>
      <c r="BY12" s="454"/>
      <c r="BZ12" s="454"/>
      <c r="CA12" s="454"/>
      <c r="CB12" s="454"/>
      <c r="CC12" s="455"/>
      <c r="CD12" s="493" t="s">
        <v>135</v>
      </c>
      <c r="CE12" s="413"/>
      <c r="CF12" s="413"/>
      <c r="CG12" s="413"/>
      <c r="CH12" s="413"/>
      <c r="CI12" s="413"/>
      <c r="CJ12" s="413"/>
      <c r="CK12" s="413"/>
      <c r="CL12" s="413"/>
      <c r="CM12" s="413"/>
      <c r="CN12" s="413"/>
      <c r="CO12" s="413"/>
      <c r="CP12" s="413"/>
      <c r="CQ12" s="413"/>
      <c r="CR12" s="413"/>
      <c r="CS12" s="494"/>
      <c r="CT12" s="556" t="s">
        <v>136</v>
      </c>
      <c r="CU12" s="557"/>
      <c r="CV12" s="557"/>
      <c r="CW12" s="557"/>
      <c r="CX12" s="557"/>
      <c r="CY12" s="557"/>
      <c r="CZ12" s="557"/>
      <c r="DA12" s="558"/>
      <c r="DB12" s="556" t="s">
        <v>136</v>
      </c>
      <c r="DC12" s="557"/>
      <c r="DD12" s="557"/>
      <c r="DE12" s="557"/>
      <c r="DF12" s="557"/>
      <c r="DG12" s="557"/>
      <c r="DH12" s="557"/>
      <c r="DI12" s="558"/>
    </row>
    <row r="13" spans="1:119" ht="18.75" customHeight="1" x14ac:dyDescent="0.15">
      <c r="A13" s="178"/>
      <c r="B13" s="562"/>
      <c r="C13" s="563"/>
      <c r="D13" s="563"/>
      <c r="E13" s="563"/>
      <c r="F13" s="563"/>
      <c r="G13" s="563"/>
      <c r="H13" s="563"/>
      <c r="I13" s="563"/>
      <c r="J13" s="563"/>
      <c r="K13" s="564"/>
      <c r="L13" s="187"/>
      <c r="M13" s="537" t="s">
        <v>137</v>
      </c>
      <c r="N13" s="538"/>
      <c r="O13" s="538"/>
      <c r="P13" s="538"/>
      <c r="Q13" s="539"/>
      <c r="R13" s="540">
        <v>8163</v>
      </c>
      <c r="S13" s="541"/>
      <c r="T13" s="541"/>
      <c r="U13" s="541"/>
      <c r="V13" s="542"/>
      <c r="W13" s="543" t="s">
        <v>138</v>
      </c>
      <c r="X13" s="439"/>
      <c r="Y13" s="439"/>
      <c r="Z13" s="439"/>
      <c r="AA13" s="439"/>
      <c r="AB13" s="440"/>
      <c r="AC13" s="406">
        <v>1482</v>
      </c>
      <c r="AD13" s="407"/>
      <c r="AE13" s="407"/>
      <c r="AF13" s="407"/>
      <c r="AG13" s="408"/>
      <c r="AH13" s="406">
        <v>1596</v>
      </c>
      <c r="AI13" s="407"/>
      <c r="AJ13" s="407"/>
      <c r="AK13" s="407"/>
      <c r="AL13" s="466"/>
      <c r="AM13" s="510" t="s">
        <v>139</v>
      </c>
      <c r="AN13" s="410"/>
      <c r="AO13" s="410"/>
      <c r="AP13" s="410"/>
      <c r="AQ13" s="410"/>
      <c r="AR13" s="410"/>
      <c r="AS13" s="410"/>
      <c r="AT13" s="411"/>
      <c r="AU13" s="511" t="s">
        <v>118</v>
      </c>
      <c r="AV13" s="512"/>
      <c r="AW13" s="512"/>
      <c r="AX13" s="512"/>
      <c r="AY13" s="467" t="s">
        <v>140</v>
      </c>
      <c r="AZ13" s="468"/>
      <c r="BA13" s="468"/>
      <c r="BB13" s="468"/>
      <c r="BC13" s="468"/>
      <c r="BD13" s="468"/>
      <c r="BE13" s="468"/>
      <c r="BF13" s="468"/>
      <c r="BG13" s="468"/>
      <c r="BH13" s="468"/>
      <c r="BI13" s="468"/>
      <c r="BJ13" s="468"/>
      <c r="BK13" s="468"/>
      <c r="BL13" s="468"/>
      <c r="BM13" s="469"/>
      <c r="BN13" s="453">
        <v>517397</v>
      </c>
      <c r="BO13" s="454"/>
      <c r="BP13" s="454"/>
      <c r="BQ13" s="454"/>
      <c r="BR13" s="454"/>
      <c r="BS13" s="454"/>
      <c r="BT13" s="454"/>
      <c r="BU13" s="455"/>
      <c r="BV13" s="453">
        <v>195885</v>
      </c>
      <c r="BW13" s="454"/>
      <c r="BX13" s="454"/>
      <c r="BY13" s="454"/>
      <c r="BZ13" s="454"/>
      <c r="CA13" s="454"/>
      <c r="CB13" s="454"/>
      <c r="CC13" s="455"/>
      <c r="CD13" s="493" t="s">
        <v>141</v>
      </c>
      <c r="CE13" s="413"/>
      <c r="CF13" s="413"/>
      <c r="CG13" s="413"/>
      <c r="CH13" s="413"/>
      <c r="CI13" s="413"/>
      <c r="CJ13" s="413"/>
      <c r="CK13" s="413"/>
      <c r="CL13" s="413"/>
      <c r="CM13" s="413"/>
      <c r="CN13" s="413"/>
      <c r="CO13" s="413"/>
      <c r="CP13" s="413"/>
      <c r="CQ13" s="413"/>
      <c r="CR13" s="413"/>
      <c r="CS13" s="494"/>
      <c r="CT13" s="450">
        <v>7.2</v>
      </c>
      <c r="CU13" s="451"/>
      <c r="CV13" s="451"/>
      <c r="CW13" s="451"/>
      <c r="CX13" s="451"/>
      <c r="CY13" s="451"/>
      <c r="CZ13" s="451"/>
      <c r="DA13" s="452"/>
      <c r="DB13" s="450">
        <v>6.6</v>
      </c>
      <c r="DC13" s="451"/>
      <c r="DD13" s="451"/>
      <c r="DE13" s="451"/>
      <c r="DF13" s="451"/>
      <c r="DG13" s="451"/>
      <c r="DH13" s="451"/>
      <c r="DI13" s="452"/>
    </row>
    <row r="14" spans="1:119" ht="18.75" customHeight="1" thickBot="1" x14ac:dyDescent="0.2">
      <c r="A14" s="178"/>
      <c r="B14" s="562"/>
      <c r="C14" s="563"/>
      <c r="D14" s="563"/>
      <c r="E14" s="563"/>
      <c r="F14" s="563"/>
      <c r="G14" s="563"/>
      <c r="H14" s="563"/>
      <c r="I14" s="563"/>
      <c r="J14" s="563"/>
      <c r="K14" s="564"/>
      <c r="L14" s="527" t="s">
        <v>142</v>
      </c>
      <c r="M14" s="580"/>
      <c r="N14" s="580"/>
      <c r="O14" s="580"/>
      <c r="P14" s="580"/>
      <c r="Q14" s="581"/>
      <c r="R14" s="540">
        <v>8469</v>
      </c>
      <c r="S14" s="541"/>
      <c r="T14" s="541"/>
      <c r="U14" s="541"/>
      <c r="V14" s="542"/>
      <c r="W14" s="544"/>
      <c r="X14" s="442"/>
      <c r="Y14" s="442"/>
      <c r="Z14" s="442"/>
      <c r="AA14" s="442"/>
      <c r="AB14" s="443"/>
      <c r="AC14" s="533">
        <v>33.799999999999997</v>
      </c>
      <c r="AD14" s="534"/>
      <c r="AE14" s="534"/>
      <c r="AF14" s="534"/>
      <c r="AG14" s="535"/>
      <c r="AH14" s="533">
        <v>33.5</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143</v>
      </c>
      <c r="CE14" s="491"/>
      <c r="CF14" s="491"/>
      <c r="CG14" s="491"/>
      <c r="CH14" s="491"/>
      <c r="CI14" s="491"/>
      <c r="CJ14" s="491"/>
      <c r="CK14" s="491"/>
      <c r="CL14" s="491"/>
      <c r="CM14" s="491"/>
      <c r="CN14" s="491"/>
      <c r="CO14" s="491"/>
      <c r="CP14" s="491"/>
      <c r="CQ14" s="491"/>
      <c r="CR14" s="491"/>
      <c r="CS14" s="492"/>
      <c r="CT14" s="550" t="s">
        <v>144</v>
      </c>
      <c r="CU14" s="551"/>
      <c r="CV14" s="551"/>
      <c r="CW14" s="551"/>
      <c r="CX14" s="551"/>
      <c r="CY14" s="551"/>
      <c r="CZ14" s="551"/>
      <c r="DA14" s="552"/>
      <c r="DB14" s="550" t="s">
        <v>145</v>
      </c>
      <c r="DC14" s="551"/>
      <c r="DD14" s="551"/>
      <c r="DE14" s="551"/>
      <c r="DF14" s="551"/>
      <c r="DG14" s="551"/>
      <c r="DH14" s="551"/>
      <c r="DI14" s="552"/>
    </row>
    <row r="15" spans="1:119" ht="18.75" customHeight="1" x14ac:dyDescent="0.15">
      <c r="A15" s="178"/>
      <c r="B15" s="562"/>
      <c r="C15" s="563"/>
      <c r="D15" s="563"/>
      <c r="E15" s="563"/>
      <c r="F15" s="563"/>
      <c r="G15" s="563"/>
      <c r="H15" s="563"/>
      <c r="I15" s="563"/>
      <c r="J15" s="563"/>
      <c r="K15" s="564"/>
      <c r="L15" s="187"/>
      <c r="M15" s="537" t="s">
        <v>146</v>
      </c>
      <c r="N15" s="538"/>
      <c r="O15" s="538"/>
      <c r="P15" s="538"/>
      <c r="Q15" s="539"/>
      <c r="R15" s="540">
        <v>8318</v>
      </c>
      <c r="S15" s="541"/>
      <c r="T15" s="541"/>
      <c r="U15" s="541"/>
      <c r="V15" s="542"/>
      <c r="W15" s="543" t="s">
        <v>147</v>
      </c>
      <c r="X15" s="439"/>
      <c r="Y15" s="439"/>
      <c r="Z15" s="439"/>
      <c r="AA15" s="439"/>
      <c r="AB15" s="440"/>
      <c r="AC15" s="406">
        <v>842</v>
      </c>
      <c r="AD15" s="407"/>
      <c r="AE15" s="407"/>
      <c r="AF15" s="407"/>
      <c r="AG15" s="408"/>
      <c r="AH15" s="406">
        <v>997</v>
      </c>
      <c r="AI15" s="407"/>
      <c r="AJ15" s="407"/>
      <c r="AK15" s="407"/>
      <c r="AL15" s="466"/>
      <c r="AM15" s="510"/>
      <c r="AN15" s="410"/>
      <c r="AO15" s="410"/>
      <c r="AP15" s="410"/>
      <c r="AQ15" s="410"/>
      <c r="AR15" s="410"/>
      <c r="AS15" s="410"/>
      <c r="AT15" s="411"/>
      <c r="AU15" s="511"/>
      <c r="AV15" s="512"/>
      <c r="AW15" s="512"/>
      <c r="AX15" s="512"/>
      <c r="AY15" s="479" t="s">
        <v>148</v>
      </c>
      <c r="AZ15" s="480"/>
      <c r="BA15" s="480"/>
      <c r="BB15" s="480"/>
      <c r="BC15" s="480"/>
      <c r="BD15" s="480"/>
      <c r="BE15" s="480"/>
      <c r="BF15" s="480"/>
      <c r="BG15" s="480"/>
      <c r="BH15" s="480"/>
      <c r="BI15" s="480"/>
      <c r="BJ15" s="480"/>
      <c r="BK15" s="480"/>
      <c r="BL15" s="480"/>
      <c r="BM15" s="481"/>
      <c r="BN15" s="482">
        <v>1223244</v>
      </c>
      <c r="BO15" s="483"/>
      <c r="BP15" s="483"/>
      <c r="BQ15" s="483"/>
      <c r="BR15" s="483"/>
      <c r="BS15" s="483"/>
      <c r="BT15" s="483"/>
      <c r="BU15" s="484"/>
      <c r="BV15" s="482">
        <v>1252853</v>
      </c>
      <c r="BW15" s="483"/>
      <c r="BX15" s="483"/>
      <c r="BY15" s="483"/>
      <c r="BZ15" s="483"/>
      <c r="CA15" s="483"/>
      <c r="CB15" s="483"/>
      <c r="CC15" s="484"/>
      <c r="CD15" s="553" t="s">
        <v>149</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2"/>
      <c r="C16" s="563"/>
      <c r="D16" s="563"/>
      <c r="E16" s="563"/>
      <c r="F16" s="563"/>
      <c r="G16" s="563"/>
      <c r="H16" s="563"/>
      <c r="I16" s="563"/>
      <c r="J16" s="563"/>
      <c r="K16" s="564"/>
      <c r="L16" s="527" t="s">
        <v>150</v>
      </c>
      <c r="M16" s="528"/>
      <c r="N16" s="528"/>
      <c r="O16" s="528"/>
      <c r="P16" s="528"/>
      <c r="Q16" s="529"/>
      <c r="R16" s="530" t="s">
        <v>151</v>
      </c>
      <c r="S16" s="531"/>
      <c r="T16" s="531"/>
      <c r="U16" s="531"/>
      <c r="V16" s="532"/>
      <c r="W16" s="544"/>
      <c r="X16" s="442"/>
      <c r="Y16" s="442"/>
      <c r="Z16" s="442"/>
      <c r="AA16" s="442"/>
      <c r="AB16" s="443"/>
      <c r="AC16" s="533">
        <v>19.2</v>
      </c>
      <c r="AD16" s="534"/>
      <c r="AE16" s="534"/>
      <c r="AF16" s="534"/>
      <c r="AG16" s="535"/>
      <c r="AH16" s="533">
        <v>20.9</v>
      </c>
      <c r="AI16" s="534"/>
      <c r="AJ16" s="534"/>
      <c r="AK16" s="534"/>
      <c r="AL16" s="536"/>
      <c r="AM16" s="510"/>
      <c r="AN16" s="410"/>
      <c r="AO16" s="410"/>
      <c r="AP16" s="410"/>
      <c r="AQ16" s="410"/>
      <c r="AR16" s="410"/>
      <c r="AS16" s="410"/>
      <c r="AT16" s="411"/>
      <c r="AU16" s="511"/>
      <c r="AV16" s="512"/>
      <c r="AW16" s="512"/>
      <c r="AX16" s="512"/>
      <c r="AY16" s="467" t="s">
        <v>152</v>
      </c>
      <c r="AZ16" s="468"/>
      <c r="BA16" s="468"/>
      <c r="BB16" s="468"/>
      <c r="BC16" s="468"/>
      <c r="BD16" s="468"/>
      <c r="BE16" s="468"/>
      <c r="BF16" s="468"/>
      <c r="BG16" s="468"/>
      <c r="BH16" s="468"/>
      <c r="BI16" s="468"/>
      <c r="BJ16" s="468"/>
      <c r="BK16" s="468"/>
      <c r="BL16" s="468"/>
      <c r="BM16" s="469"/>
      <c r="BN16" s="453">
        <v>5075901</v>
      </c>
      <c r="BO16" s="454"/>
      <c r="BP16" s="454"/>
      <c r="BQ16" s="454"/>
      <c r="BR16" s="454"/>
      <c r="BS16" s="454"/>
      <c r="BT16" s="454"/>
      <c r="BU16" s="455"/>
      <c r="BV16" s="453">
        <v>4788306</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
      <c r="A17" s="178"/>
      <c r="B17" s="565"/>
      <c r="C17" s="566"/>
      <c r="D17" s="566"/>
      <c r="E17" s="566"/>
      <c r="F17" s="566"/>
      <c r="G17" s="566"/>
      <c r="H17" s="566"/>
      <c r="I17" s="566"/>
      <c r="J17" s="566"/>
      <c r="K17" s="567"/>
      <c r="L17" s="192"/>
      <c r="M17" s="546" t="s">
        <v>153</v>
      </c>
      <c r="N17" s="547"/>
      <c r="O17" s="547"/>
      <c r="P17" s="547"/>
      <c r="Q17" s="548"/>
      <c r="R17" s="530" t="s">
        <v>154</v>
      </c>
      <c r="S17" s="531"/>
      <c r="T17" s="531"/>
      <c r="U17" s="531"/>
      <c r="V17" s="532"/>
      <c r="W17" s="543" t="s">
        <v>155</v>
      </c>
      <c r="X17" s="439"/>
      <c r="Y17" s="439"/>
      <c r="Z17" s="439"/>
      <c r="AA17" s="439"/>
      <c r="AB17" s="440"/>
      <c r="AC17" s="406">
        <v>2059</v>
      </c>
      <c r="AD17" s="407"/>
      <c r="AE17" s="407"/>
      <c r="AF17" s="407"/>
      <c r="AG17" s="408"/>
      <c r="AH17" s="406">
        <v>2169</v>
      </c>
      <c r="AI17" s="407"/>
      <c r="AJ17" s="407"/>
      <c r="AK17" s="407"/>
      <c r="AL17" s="466"/>
      <c r="AM17" s="510"/>
      <c r="AN17" s="410"/>
      <c r="AO17" s="410"/>
      <c r="AP17" s="410"/>
      <c r="AQ17" s="410"/>
      <c r="AR17" s="410"/>
      <c r="AS17" s="410"/>
      <c r="AT17" s="411"/>
      <c r="AU17" s="511"/>
      <c r="AV17" s="512"/>
      <c r="AW17" s="512"/>
      <c r="AX17" s="512"/>
      <c r="AY17" s="467" t="s">
        <v>156</v>
      </c>
      <c r="AZ17" s="468"/>
      <c r="BA17" s="468"/>
      <c r="BB17" s="468"/>
      <c r="BC17" s="468"/>
      <c r="BD17" s="468"/>
      <c r="BE17" s="468"/>
      <c r="BF17" s="468"/>
      <c r="BG17" s="468"/>
      <c r="BH17" s="468"/>
      <c r="BI17" s="468"/>
      <c r="BJ17" s="468"/>
      <c r="BK17" s="468"/>
      <c r="BL17" s="468"/>
      <c r="BM17" s="469"/>
      <c r="BN17" s="453">
        <v>1523148</v>
      </c>
      <c r="BO17" s="454"/>
      <c r="BP17" s="454"/>
      <c r="BQ17" s="454"/>
      <c r="BR17" s="454"/>
      <c r="BS17" s="454"/>
      <c r="BT17" s="454"/>
      <c r="BU17" s="455"/>
      <c r="BV17" s="453">
        <v>1555702</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
      <c r="A18" s="178"/>
      <c r="B18" s="503" t="s">
        <v>157</v>
      </c>
      <c r="C18" s="504"/>
      <c r="D18" s="504"/>
      <c r="E18" s="505"/>
      <c r="F18" s="505"/>
      <c r="G18" s="505"/>
      <c r="H18" s="505"/>
      <c r="I18" s="505"/>
      <c r="J18" s="505"/>
      <c r="K18" s="505"/>
      <c r="L18" s="506">
        <v>505.79</v>
      </c>
      <c r="M18" s="506"/>
      <c r="N18" s="506"/>
      <c r="O18" s="506"/>
      <c r="P18" s="506"/>
      <c r="Q18" s="506"/>
      <c r="R18" s="507"/>
      <c r="S18" s="507"/>
      <c r="T18" s="507"/>
      <c r="U18" s="507"/>
      <c r="V18" s="508"/>
      <c r="W18" s="524"/>
      <c r="X18" s="525"/>
      <c r="Y18" s="525"/>
      <c r="Z18" s="525"/>
      <c r="AA18" s="525"/>
      <c r="AB18" s="549"/>
      <c r="AC18" s="423">
        <v>47</v>
      </c>
      <c r="AD18" s="424"/>
      <c r="AE18" s="424"/>
      <c r="AF18" s="424"/>
      <c r="AG18" s="509"/>
      <c r="AH18" s="423">
        <v>45.5</v>
      </c>
      <c r="AI18" s="424"/>
      <c r="AJ18" s="424"/>
      <c r="AK18" s="424"/>
      <c r="AL18" s="425"/>
      <c r="AM18" s="510"/>
      <c r="AN18" s="410"/>
      <c r="AO18" s="410"/>
      <c r="AP18" s="410"/>
      <c r="AQ18" s="410"/>
      <c r="AR18" s="410"/>
      <c r="AS18" s="410"/>
      <c r="AT18" s="411"/>
      <c r="AU18" s="511"/>
      <c r="AV18" s="512"/>
      <c r="AW18" s="512"/>
      <c r="AX18" s="512"/>
      <c r="AY18" s="467" t="s">
        <v>158</v>
      </c>
      <c r="AZ18" s="468"/>
      <c r="BA18" s="468"/>
      <c r="BB18" s="468"/>
      <c r="BC18" s="468"/>
      <c r="BD18" s="468"/>
      <c r="BE18" s="468"/>
      <c r="BF18" s="468"/>
      <c r="BG18" s="468"/>
      <c r="BH18" s="468"/>
      <c r="BI18" s="468"/>
      <c r="BJ18" s="468"/>
      <c r="BK18" s="468"/>
      <c r="BL18" s="468"/>
      <c r="BM18" s="469"/>
      <c r="BN18" s="453">
        <v>4387297</v>
      </c>
      <c r="BO18" s="454"/>
      <c r="BP18" s="454"/>
      <c r="BQ18" s="454"/>
      <c r="BR18" s="454"/>
      <c r="BS18" s="454"/>
      <c r="BT18" s="454"/>
      <c r="BU18" s="455"/>
      <c r="BV18" s="453">
        <v>4190819</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
      <c r="A19" s="178"/>
      <c r="B19" s="503" t="s">
        <v>159</v>
      </c>
      <c r="C19" s="504"/>
      <c r="D19" s="504"/>
      <c r="E19" s="505"/>
      <c r="F19" s="505"/>
      <c r="G19" s="505"/>
      <c r="H19" s="505"/>
      <c r="I19" s="505"/>
      <c r="J19" s="505"/>
      <c r="K19" s="505"/>
      <c r="L19" s="513">
        <v>16</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160</v>
      </c>
      <c r="AZ19" s="468"/>
      <c r="BA19" s="468"/>
      <c r="BB19" s="468"/>
      <c r="BC19" s="468"/>
      <c r="BD19" s="468"/>
      <c r="BE19" s="468"/>
      <c r="BF19" s="468"/>
      <c r="BG19" s="468"/>
      <c r="BH19" s="468"/>
      <c r="BI19" s="468"/>
      <c r="BJ19" s="468"/>
      <c r="BK19" s="468"/>
      <c r="BL19" s="468"/>
      <c r="BM19" s="469"/>
      <c r="BN19" s="453">
        <v>6889648</v>
      </c>
      <c r="BO19" s="454"/>
      <c r="BP19" s="454"/>
      <c r="BQ19" s="454"/>
      <c r="BR19" s="454"/>
      <c r="BS19" s="454"/>
      <c r="BT19" s="454"/>
      <c r="BU19" s="455"/>
      <c r="BV19" s="453">
        <v>6439226</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
      <c r="A20" s="178"/>
      <c r="B20" s="503" t="s">
        <v>161</v>
      </c>
      <c r="C20" s="504"/>
      <c r="D20" s="504"/>
      <c r="E20" s="505"/>
      <c r="F20" s="505"/>
      <c r="G20" s="505"/>
      <c r="H20" s="505"/>
      <c r="I20" s="505"/>
      <c r="J20" s="505"/>
      <c r="K20" s="505"/>
      <c r="L20" s="513">
        <v>3692</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
      <c r="A21" s="178"/>
      <c r="B21" s="500" t="s">
        <v>162</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15">
      <c r="A22" s="178"/>
      <c r="B22" s="429" t="s">
        <v>163</v>
      </c>
      <c r="C22" s="430"/>
      <c r="D22" s="431"/>
      <c r="E22" s="438" t="s">
        <v>1</v>
      </c>
      <c r="F22" s="439"/>
      <c r="G22" s="439"/>
      <c r="H22" s="439"/>
      <c r="I22" s="439"/>
      <c r="J22" s="439"/>
      <c r="K22" s="440"/>
      <c r="L22" s="438" t="s">
        <v>164</v>
      </c>
      <c r="M22" s="439"/>
      <c r="N22" s="439"/>
      <c r="O22" s="439"/>
      <c r="P22" s="440"/>
      <c r="Q22" s="444" t="s">
        <v>165</v>
      </c>
      <c r="R22" s="445"/>
      <c r="S22" s="445"/>
      <c r="T22" s="445"/>
      <c r="U22" s="445"/>
      <c r="V22" s="446"/>
      <c r="W22" s="495" t="s">
        <v>166</v>
      </c>
      <c r="X22" s="430"/>
      <c r="Y22" s="431"/>
      <c r="Z22" s="438" t="s">
        <v>1</v>
      </c>
      <c r="AA22" s="439"/>
      <c r="AB22" s="439"/>
      <c r="AC22" s="439"/>
      <c r="AD22" s="439"/>
      <c r="AE22" s="439"/>
      <c r="AF22" s="439"/>
      <c r="AG22" s="440"/>
      <c r="AH22" s="456" t="s">
        <v>167</v>
      </c>
      <c r="AI22" s="439"/>
      <c r="AJ22" s="439"/>
      <c r="AK22" s="439"/>
      <c r="AL22" s="440"/>
      <c r="AM22" s="456" t="s">
        <v>168</v>
      </c>
      <c r="AN22" s="457"/>
      <c r="AO22" s="457"/>
      <c r="AP22" s="457"/>
      <c r="AQ22" s="457"/>
      <c r="AR22" s="458"/>
      <c r="AS22" s="444" t="s">
        <v>165</v>
      </c>
      <c r="AT22" s="445"/>
      <c r="AU22" s="445"/>
      <c r="AV22" s="445"/>
      <c r="AW22" s="445"/>
      <c r="AX22" s="462"/>
      <c r="AY22" s="479" t="s">
        <v>169</v>
      </c>
      <c r="AZ22" s="480"/>
      <c r="BA22" s="480"/>
      <c r="BB22" s="480"/>
      <c r="BC22" s="480"/>
      <c r="BD22" s="480"/>
      <c r="BE22" s="480"/>
      <c r="BF22" s="480"/>
      <c r="BG22" s="480"/>
      <c r="BH22" s="480"/>
      <c r="BI22" s="480"/>
      <c r="BJ22" s="480"/>
      <c r="BK22" s="480"/>
      <c r="BL22" s="480"/>
      <c r="BM22" s="481"/>
      <c r="BN22" s="482">
        <v>11135165</v>
      </c>
      <c r="BO22" s="483"/>
      <c r="BP22" s="483"/>
      <c r="BQ22" s="483"/>
      <c r="BR22" s="483"/>
      <c r="BS22" s="483"/>
      <c r="BT22" s="483"/>
      <c r="BU22" s="484"/>
      <c r="BV22" s="482">
        <v>10788840</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15">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170</v>
      </c>
      <c r="AZ23" s="468"/>
      <c r="BA23" s="468"/>
      <c r="BB23" s="468"/>
      <c r="BC23" s="468"/>
      <c r="BD23" s="468"/>
      <c r="BE23" s="468"/>
      <c r="BF23" s="468"/>
      <c r="BG23" s="468"/>
      <c r="BH23" s="468"/>
      <c r="BI23" s="468"/>
      <c r="BJ23" s="468"/>
      <c r="BK23" s="468"/>
      <c r="BL23" s="468"/>
      <c r="BM23" s="469"/>
      <c r="BN23" s="453">
        <v>10419477</v>
      </c>
      <c r="BO23" s="454"/>
      <c r="BP23" s="454"/>
      <c r="BQ23" s="454"/>
      <c r="BR23" s="454"/>
      <c r="BS23" s="454"/>
      <c r="BT23" s="454"/>
      <c r="BU23" s="455"/>
      <c r="BV23" s="453">
        <v>10076340</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
      <c r="A24" s="178"/>
      <c r="B24" s="432"/>
      <c r="C24" s="433"/>
      <c r="D24" s="434"/>
      <c r="E24" s="409" t="s">
        <v>171</v>
      </c>
      <c r="F24" s="410"/>
      <c r="G24" s="410"/>
      <c r="H24" s="410"/>
      <c r="I24" s="410"/>
      <c r="J24" s="410"/>
      <c r="K24" s="411"/>
      <c r="L24" s="406">
        <v>1</v>
      </c>
      <c r="M24" s="407"/>
      <c r="N24" s="407"/>
      <c r="O24" s="407"/>
      <c r="P24" s="408"/>
      <c r="Q24" s="406">
        <v>7600</v>
      </c>
      <c r="R24" s="407"/>
      <c r="S24" s="407"/>
      <c r="T24" s="407"/>
      <c r="U24" s="407"/>
      <c r="V24" s="408"/>
      <c r="W24" s="496"/>
      <c r="X24" s="433"/>
      <c r="Y24" s="434"/>
      <c r="Z24" s="409" t="s">
        <v>172</v>
      </c>
      <c r="AA24" s="410"/>
      <c r="AB24" s="410"/>
      <c r="AC24" s="410"/>
      <c r="AD24" s="410"/>
      <c r="AE24" s="410"/>
      <c r="AF24" s="410"/>
      <c r="AG24" s="411"/>
      <c r="AH24" s="406">
        <v>148</v>
      </c>
      <c r="AI24" s="407"/>
      <c r="AJ24" s="407"/>
      <c r="AK24" s="407"/>
      <c r="AL24" s="408"/>
      <c r="AM24" s="406">
        <v>443704</v>
      </c>
      <c r="AN24" s="407"/>
      <c r="AO24" s="407"/>
      <c r="AP24" s="407"/>
      <c r="AQ24" s="407"/>
      <c r="AR24" s="408"/>
      <c r="AS24" s="406">
        <v>2998</v>
      </c>
      <c r="AT24" s="407"/>
      <c r="AU24" s="407"/>
      <c r="AV24" s="407"/>
      <c r="AW24" s="407"/>
      <c r="AX24" s="466"/>
      <c r="AY24" s="426" t="s">
        <v>173</v>
      </c>
      <c r="AZ24" s="427"/>
      <c r="BA24" s="427"/>
      <c r="BB24" s="427"/>
      <c r="BC24" s="427"/>
      <c r="BD24" s="427"/>
      <c r="BE24" s="427"/>
      <c r="BF24" s="427"/>
      <c r="BG24" s="427"/>
      <c r="BH24" s="427"/>
      <c r="BI24" s="427"/>
      <c r="BJ24" s="427"/>
      <c r="BK24" s="427"/>
      <c r="BL24" s="427"/>
      <c r="BM24" s="428"/>
      <c r="BN24" s="453">
        <v>8020094</v>
      </c>
      <c r="BO24" s="454"/>
      <c r="BP24" s="454"/>
      <c r="BQ24" s="454"/>
      <c r="BR24" s="454"/>
      <c r="BS24" s="454"/>
      <c r="BT24" s="454"/>
      <c r="BU24" s="455"/>
      <c r="BV24" s="453">
        <v>7482185</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15">
      <c r="A25" s="178"/>
      <c r="B25" s="432"/>
      <c r="C25" s="433"/>
      <c r="D25" s="434"/>
      <c r="E25" s="409" t="s">
        <v>174</v>
      </c>
      <c r="F25" s="410"/>
      <c r="G25" s="410"/>
      <c r="H25" s="410"/>
      <c r="I25" s="410"/>
      <c r="J25" s="410"/>
      <c r="K25" s="411"/>
      <c r="L25" s="406">
        <v>1</v>
      </c>
      <c r="M25" s="407"/>
      <c r="N25" s="407"/>
      <c r="O25" s="407"/>
      <c r="P25" s="408"/>
      <c r="Q25" s="406">
        <v>6200</v>
      </c>
      <c r="R25" s="407"/>
      <c r="S25" s="407"/>
      <c r="T25" s="407"/>
      <c r="U25" s="407"/>
      <c r="V25" s="408"/>
      <c r="W25" s="496"/>
      <c r="X25" s="433"/>
      <c r="Y25" s="434"/>
      <c r="Z25" s="409" t="s">
        <v>175</v>
      </c>
      <c r="AA25" s="410"/>
      <c r="AB25" s="410"/>
      <c r="AC25" s="410"/>
      <c r="AD25" s="410"/>
      <c r="AE25" s="410"/>
      <c r="AF25" s="410"/>
      <c r="AG25" s="411"/>
      <c r="AH25" s="406" t="s">
        <v>176</v>
      </c>
      <c r="AI25" s="407"/>
      <c r="AJ25" s="407"/>
      <c r="AK25" s="407"/>
      <c r="AL25" s="408"/>
      <c r="AM25" s="406" t="s">
        <v>126</v>
      </c>
      <c r="AN25" s="407"/>
      <c r="AO25" s="407"/>
      <c r="AP25" s="407"/>
      <c r="AQ25" s="407"/>
      <c r="AR25" s="408"/>
      <c r="AS25" s="406" t="s">
        <v>176</v>
      </c>
      <c r="AT25" s="407"/>
      <c r="AU25" s="407"/>
      <c r="AV25" s="407"/>
      <c r="AW25" s="407"/>
      <c r="AX25" s="466"/>
      <c r="AY25" s="479" t="s">
        <v>177</v>
      </c>
      <c r="AZ25" s="480"/>
      <c r="BA25" s="480"/>
      <c r="BB25" s="480"/>
      <c r="BC25" s="480"/>
      <c r="BD25" s="480"/>
      <c r="BE25" s="480"/>
      <c r="BF25" s="480"/>
      <c r="BG25" s="480"/>
      <c r="BH25" s="480"/>
      <c r="BI25" s="480"/>
      <c r="BJ25" s="480"/>
      <c r="BK25" s="480"/>
      <c r="BL25" s="480"/>
      <c r="BM25" s="481"/>
      <c r="BN25" s="482">
        <v>1120859</v>
      </c>
      <c r="BO25" s="483"/>
      <c r="BP25" s="483"/>
      <c r="BQ25" s="483"/>
      <c r="BR25" s="483"/>
      <c r="BS25" s="483"/>
      <c r="BT25" s="483"/>
      <c r="BU25" s="484"/>
      <c r="BV25" s="482">
        <v>1028147</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15">
      <c r="A26" s="178"/>
      <c r="B26" s="432"/>
      <c r="C26" s="433"/>
      <c r="D26" s="434"/>
      <c r="E26" s="409" t="s">
        <v>178</v>
      </c>
      <c r="F26" s="410"/>
      <c r="G26" s="410"/>
      <c r="H26" s="410"/>
      <c r="I26" s="410"/>
      <c r="J26" s="410"/>
      <c r="K26" s="411"/>
      <c r="L26" s="406">
        <v>1</v>
      </c>
      <c r="M26" s="407"/>
      <c r="N26" s="407"/>
      <c r="O26" s="407"/>
      <c r="P26" s="408"/>
      <c r="Q26" s="406">
        <v>5500</v>
      </c>
      <c r="R26" s="407"/>
      <c r="S26" s="407"/>
      <c r="T26" s="407"/>
      <c r="U26" s="407"/>
      <c r="V26" s="408"/>
      <c r="W26" s="496"/>
      <c r="X26" s="433"/>
      <c r="Y26" s="434"/>
      <c r="Z26" s="409" t="s">
        <v>179</v>
      </c>
      <c r="AA26" s="464"/>
      <c r="AB26" s="464"/>
      <c r="AC26" s="464"/>
      <c r="AD26" s="464"/>
      <c r="AE26" s="464"/>
      <c r="AF26" s="464"/>
      <c r="AG26" s="465"/>
      <c r="AH26" s="406">
        <v>4</v>
      </c>
      <c r="AI26" s="407"/>
      <c r="AJ26" s="407"/>
      <c r="AK26" s="407"/>
      <c r="AL26" s="408"/>
      <c r="AM26" s="406">
        <v>9592</v>
      </c>
      <c r="AN26" s="407"/>
      <c r="AO26" s="407"/>
      <c r="AP26" s="407"/>
      <c r="AQ26" s="407"/>
      <c r="AR26" s="408"/>
      <c r="AS26" s="406">
        <v>2398</v>
      </c>
      <c r="AT26" s="407"/>
      <c r="AU26" s="407"/>
      <c r="AV26" s="407"/>
      <c r="AW26" s="407"/>
      <c r="AX26" s="466"/>
      <c r="AY26" s="493" t="s">
        <v>180</v>
      </c>
      <c r="AZ26" s="413"/>
      <c r="BA26" s="413"/>
      <c r="BB26" s="413"/>
      <c r="BC26" s="413"/>
      <c r="BD26" s="413"/>
      <c r="BE26" s="413"/>
      <c r="BF26" s="413"/>
      <c r="BG26" s="413"/>
      <c r="BH26" s="413"/>
      <c r="BI26" s="413"/>
      <c r="BJ26" s="413"/>
      <c r="BK26" s="413"/>
      <c r="BL26" s="413"/>
      <c r="BM26" s="494"/>
      <c r="BN26" s="453" t="s">
        <v>136</v>
      </c>
      <c r="BO26" s="454"/>
      <c r="BP26" s="454"/>
      <c r="BQ26" s="454"/>
      <c r="BR26" s="454"/>
      <c r="BS26" s="454"/>
      <c r="BT26" s="454"/>
      <c r="BU26" s="455"/>
      <c r="BV26" s="453" t="s">
        <v>136</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
      <c r="A27" s="178"/>
      <c r="B27" s="432"/>
      <c r="C27" s="433"/>
      <c r="D27" s="434"/>
      <c r="E27" s="409" t="s">
        <v>181</v>
      </c>
      <c r="F27" s="410"/>
      <c r="G27" s="410"/>
      <c r="H27" s="410"/>
      <c r="I27" s="410"/>
      <c r="J27" s="410"/>
      <c r="K27" s="411"/>
      <c r="L27" s="406">
        <v>1</v>
      </c>
      <c r="M27" s="407"/>
      <c r="N27" s="407"/>
      <c r="O27" s="407"/>
      <c r="P27" s="408"/>
      <c r="Q27" s="406">
        <v>2800</v>
      </c>
      <c r="R27" s="407"/>
      <c r="S27" s="407"/>
      <c r="T27" s="407"/>
      <c r="U27" s="407"/>
      <c r="V27" s="408"/>
      <c r="W27" s="496"/>
      <c r="X27" s="433"/>
      <c r="Y27" s="434"/>
      <c r="Z27" s="409" t="s">
        <v>182</v>
      </c>
      <c r="AA27" s="410"/>
      <c r="AB27" s="410"/>
      <c r="AC27" s="410"/>
      <c r="AD27" s="410"/>
      <c r="AE27" s="410"/>
      <c r="AF27" s="410"/>
      <c r="AG27" s="411"/>
      <c r="AH27" s="406">
        <v>4</v>
      </c>
      <c r="AI27" s="407"/>
      <c r="AJ27" s="407"/>
      <c r="AK27" s="407"/>
      <c r="AL27" s="408"/>
      <c r="AM27" s="406">
        <v>13884</v>
      </c>
      <c r="AN27" s="407"/>
      <c r="AO27" s="407"/>
      <c r="AP27" s="407"/>
      <c r="AQ27" s="407"/>
      <c r="AR27" s="408"/>
      <c r="AS27" s="406">
        <v>3471</v>
      </c>
      <c r="AT27" s="407"/>
      <c r="AU27" s="407"/>
      <c r="AV27" s="407"/>
      <c r="AW27" s="407"/>
      <c r="AX27" s="466"/>
      <c r="AY27" s="490" t="s">
        <v>183</v>
      </c>
      <c r="AZ27" s="491"/>
      <c r="BA27" s="491"/>
      <c r="BB27" s="491"/>
      <c r="BC27" s="491"/>
      <c r="BD27" s="491"/>
      <c r="BE27" s="491"/>
      <c r="BF27" s="491"/>
      <c r="BG27" s="491"/>
      <c r="BH27" s="491"/>
      <c r="BI27" s="491"/>
      <c r="BJ27" s="491"/>
      <c r="BK27" s="491"/>
      <c r="BL27" s="491"/>
      <c r="BM27" s="492"/>
      <c r="BN27" s="487" t="s">
        <v>126</v>
      </c>
      <c r="BO27" s="488"/>
      <c r="BP27" s="488"/>
      <c r="BQ27" s="488"/>
      <c r="BR27" s="488"/>
      <c r="BS27" s="488"/>
      <c r="BT27" s="488"/>
      <c r="BU27" s="489"/>
      <c r="BV27" s="487" t="s">
        <v>176</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15">
      <c r="A28" s="178"/>
      <c r="B28" s="432"/>
      <c r="C28" s="433"/>
      <c r="D28" s="434"/>
      <c r="E28" s="409" t="s">
        <v>184</v>
      </c>
      <c r="F28" s="410"/>
      <c r="G28" s="410"/>
      <c r="H28" s="410"/>
      <c r="I28" s="410"/>
      <c r="J28" s="410"/>
      <c r="K28" s="411"/>
      <c r="L28" s="406">
        <v>1</v>
      </c>
      <c r="M28" s="407"/>
      <c r="N28" s="407"/>
      <c r="O28" s="407"/>
      <c r="P28" s="408"/>
      <c r="Q28" s="406">
        <v>2300</v>
      </c>
      <c r="R28" s="407"/>
      <c r="S28" s="407"/>
      <c r="T28" s="407"/>
      <c r="U28" s="407"/>
      <c r="V28" s="408"/>
      <c r="W28" s="496"/>
      <c r="X28" s="433"/>
      <c r="Y28" s="434"/>
      <c r="Z28" s="409" t="s">
        <v>185</v>
      </c>
      <c r="AA28" s="410"/>
      <c r="AB28" s="410"/>
      <c r="AC28" s="410"/>
      <c r="AD28" s="410"/>
      <c r="AE28" s="410"/>
      <c r="AF28" s="410"/>
      <c r="AG28" s="411"/>
      <c r="AH28" s="406" t="s">
        <v>126</v>
      </c>
      <c r="AI28" s="407"/>
      <c r="AJ28" s="407"/>
      <c r="AK28" s="407"/>
      <c r="AL28" s="408"/>
      <c r="AM28" s="406" t="s">
        <v>136</v>
      </c>
      <c r="AN28" s="407"/>
      <c r="AO28" s="407"/>
      <c r="AP28" s="407"/>
      <c r="AQ28" s="407"/>
      <c r="AR28" s="408"/>
      <c r="AS28" s="406" t="s">
        <v>126</v>
      </c>
      <c r="AT28" s="407"/>
      <c r="AU28" s="407"/>
      <c r="AV28" s="407"/>
      <c r="AW28" s="407"/>
      <c r="AX28" s="466"/>
      <c r="AY28" s="470" t="s">
        <v>186</v>
      </c>
      <c r="AZ28" s="471"/>
      <c r="BA28" s="471"/>
      <c r="BB28" s="472"/>
      <c r="BC28" s="479" t="s">
        <v>48</v>
      </c>
      <c r="BD28" s="480"/>
      <c r="BE28" s="480"/>
      <c r="BF28" s="480"/>
      <c r="BG28" s="480"/>
      <c r="BH28" s="480"/>
      <c r="BI28" s="480"/>
      <c r="BJ28" s="480"/>
      <c r="BK28" s="480"/>
      <c r="BL28" s="480"/>
      <c r="BM28" s="481"/>
      <c r="BN28" s="482">
        <v>4546185</v>
      </c>
      <c r="BO28" s="483"/>
      <c r="BP28" s="483"/>
      <c r="BQ28" s="483"/>
      <c r="BR28" s="483"/>
      <c r="BS28" s="483"/>
      <c r="BT28" s="483"/>
      <c r="BU28" s="484"/>
      <c r="BV28" s="482">
        <v>4077864</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15">
      <c r="A29" s="178"/>
      <c r="B29" s="432"/>
      <c r="C29" s="433"/>
      <c r="D29" s="434"/>
      <c r="E29" s="409" t="s">
        <v>187</v>
      </c>
      <c r="F29" s="410"/>
      <c r="G29" s="410"/>
      <c r="H29" s="410"/>
      <c r="I29" s="410"/>
      <c r="J29" s="410"/>
      <c r="K29" s="411"/>
      <c r="L29" s="406">
        <v>11</v>
      </c>
      <c r="M29" s="407"/>
      <c r="N29" s="407"/>
      <c r="O29" s="407"/>
      <c r="P29" s="408"/>
      <c r="Q29" s="406">
        <v>1900</v>
      </c>
      <c r="R29" s="407"/>
      <c r="S29" s="407"/>
      <c r="T29" s="407"/>
      <c r="U29" s="407"/>
      <c r="V29" s="408"/>
      <c r="W29" s="497"/>
      <c r="X29" s="498"/>
      <c r="Y29" s="499"/>
      <c r="Z29" s="409" t="s">
        <v>188</v>
      </c>
      <c r="AA29" s="410"/>
      <c r="AB29" s="410"/>
      <c r="AC29" s="410"/>
      <c r="AD29" s="410"/>
      <c r="AE29" s="410"/>
      <c r="AF29" s="410"/>
      <c r="AG29" s="411"/>
      <c r="AH29" s="406">
        <v>152</v>
      </c>
      <c r="AI29" s="407"/>
      <c r="AJ29" s="407"/>
      <c r="AK29" s="407"/>
      <c r="AL29" s="408"/>
      <c r="AM29" s="406">
        <v>457588</v>
      </c>
      <c r="AN29" s="407"/>
      <c r="AO29" s="407"/>
      <c r="AP29" s="407"/>
      <c r="AQ29" s="407"/>
      <c r="AR29" s="408"/>
      <c r="AS29" s="406">
        <v>3010</v>
      </c>
      <c r="AT29" s="407"/>
      <c r="AU29" s="407"/>
      <c r="AV29" s="407"/>
      <c r="AW29" s="407"/>
      <c r="AX29" s="466"/>
      <c r="AY29" s="473"/>
      <c r="AZ29" s="474"/>
      <c r="BA29" s="474"/>
      <c r="BB29" s="475"/>
      <c r="BC29" s="467" t="s">
        <v>189</v>
      </c>
      <c r="BD29" s="468"/>
      <c r="BE29" s="468"/>
      <c r="BF29" s="468"/>
      <c r="BG29" s="468"/>
      <c r="BH29" s="468"/>
      <c r="BI29" s="468"/>
      <c r="BJ29" s="468"/>
      <c r="BK29" s="468"/>
      <c r="BL29" s="468"/>
      <c r="BM29" s="469"/>
      <c r="BN29" s="453">
        <v>945287</v>
      </c>
      <c r="BO29" s="454"/>
      <c r="BP29" s="454"/>
      <c r="BQ29" s="454"/>
      <c r="BR29" s="454"/>
      <c r="BS29" s="454"/>
      <c r="BT29" s="454"/>
      <c r="BU29" s="455"/>
      <c r="BV29" s="453">
        <v>945094</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190</v>
      </c>
      <c r="X30" s="421"/>
      <c r="Y30" s="421"/>
      <c r="Z30" s="421"/>
      <c r="AA30" s="421"/>
      <c r="AB30" s="421"/>
      <c r="AC30" s="421"/>
      <c r="AD30" s="421"/>
      <c r="AE30" s="421"/>
      <c r="AF30" s="421"/>
      <c r="AG30" s="422"/>
      <c r="AH30" s="423">
        <v>96.7</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50</v>
      </c>
      <c r="BD30" s="427"/>
      <c r="BE30" s="427"/>
      <c r="BF30" s="427"/>
      <c r="BG30" s="427"/>
      <c r="BH30" s="427"/>
      <c r="BI30" s="427"/>
      <c r="BJ30" s="427"/>
      <c r="BK30" s="427"/>
      <c r="BL30" s="427"/>
      <c r="BM30" s="428"/>
      <c r="BN30" s="487">
        <v>2213976</v>
      </c>
      <c r="BO30" s="488"/>
      <c r="BP30" s="488"/>
      <c r="BQ30" s="488"/>
      <c r="BR30" s="488"/>
      <c r="BS30" s="488"/>
      <c r="BT30" s="488"/>
      <c r="BU30" s="489"/>
      <c r="BV30" s="487">
        <v>2127676</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2" t="s">
        <v>191</v>
      </c>
      <c r="D32" s="412"/>
      <c r="E32" s="412"/>
      <c r="F32" s="412"/>
      <c r="G32" s="412"/>
      <c r="H32" s="412"/>
      <c r="I32" s="412"/>
      <c r="J32" s="412"/>
      <c r="K32" s="412"/>
      <c r="L32" s="412"/>
      <c r="M32" s="412"/>
      <c r="N32" s="412"/>
      <c r="O32" s="412"/>
      <c r="P32" s="412"/>
      <c r="Q32" s="412"/>
      <c r="R32" s="412"/>
      <c r="S32" s="412"/>
      <c r="U32" s="413" t="s">
        <v>192</v>
      </c>
      <c r="V32" s="413"/>
      <c r="W32" s="413"/>
      <c r="X32" s="413"/>
      <c r="Y32" s="413"/>
      <c r="Z32" s="413"/>
      <c r="AA32" s="413"/>
      <c r="AB32" s="413"/>
      <c r="AC32" s="413"/>
      <c r="AD32" s="413"/>
      <c r="AE32" s="413"/>
      <c r="AF32" s="413"/>
      <c r="AG32" s="413"/>
      <c r="AH32" s="413"/>
      <c r="AI32" s="413"/>
      <c r="AJ32" s="413"/>
      <c r="AK32" s="413"/>
      <c r="AM32" s="413" t="s">
        <v>193</v>
      </c>
      <c r="AN32" s="413"/>
      <c r="AO32" s="413"/>
      <c r="AP32" s="413"/>
      <c r="AQ32" s="413"/>
      <c r="AR32" s="413"/>
      <c r="AS32" s="413"/>
      <c r="AT32" s="413"/>
      <c r="AU32" s="413"/>
      <c r="AV32" s="413"/>
      <c r="AW32" s="413"/>
      <c r="AX32" s="413"/>
      <c r="AY32" s="413"/>
      <c r="AZ32" s="413"/>
      <c r="BA32" s="413"/>
      <c r="BB32" s="413"/>
      <c r="BC32" s="413"/>
      <c r="BE32" s="413" t="s">
        <v>194</v>
      </c>
      <c r="BF32" s="413"/>
      <c r="BG32" s="413"/>
      <c r="BH32" s="413"/>
      <c r="BI32" s="413"/>
      <c r="BJ32" s="413"/>
      <c r="BK32" s="413"/>
      <c r="BL32" s="413"/>
      <c r="BM32" s="413"/>
      <c r="BN32" s="413"/>
      <c r="BO32" s="413"/>
      <c r="BP32" s="413"/>
      <c r="BQ32" s="413"/>
      <c r="BR32" s="413"/>
      <c r="BS32" s="413"/>
      <c r="BT32" s="413"/>
      <c r="BU32" s="413"/>
      <c r="BW32" s="413" t="s">
        <v>195</v>
      </c>
      <c r="BX32" s="413"/>
      <c r="BY32" s="413"/>
      <c r="BZ32" s="413"/>
      <c r="CA32" s="413"/>
      <c r="CB32" s="413"/>
      <c r="CC32" s="413"/>
      <c r="CD32" s="413"/>
      <c r="CE32" s="413"/>
      <c r="CF32" s="413"/>
      <c r="CG32" s="413"/>
      <c r="CH32" s="413"/>
      <c r="CI32" s="413"/>
      <c r="CJ32" s="413"/>
      <c r="CK32" s="413"/>
      <c r="CL32" s="413"/>
      <c r="CM32" s="413"/>
      <c r="CO32" s="413" t="s">
        <v>196</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15">
      <c r="A33" s="178"/>
      <c r="B33" s="202"/>
      <c r="C33" s="405" t="s">
        <v>197</v>
      </c>
      <c r="D33" s="405"/>
      <c r="E33" s="404" t="s">
        <v>198</v>
      </c>
      <c r="F33" s="404"/>
      <c r="G33" s="404"/>
      <c r="H33" s="404"/>
      <c r="I33" s="404"/>
      <c r="J33" s="404"/>
      <c r="K33" s="404"/>
      <c r="L33" s="404"/>
      <c r="M33" s="404"/>
      <c r="N33" s="404"/>
      <c r="O33" s="404"/>
      <c r="P33" s="404"/>
      <c r="Q33" s="404"/>
      <c r="R33" s="404"/>
      <c r="S33" s="404"/>
      <c r="T33" s="203"/>
      <c r="U33" s="405" t="s">
        <v>197</v>
      </c>
      <c r="V33" s="405"/>
      <c r="W33" s="404" t="s">
        <v>199</v>
      </c>
      <c r="X33" s="404"/>
      <c r="Y33" s="404"/>
      <c r="Z33" s="404"/>
      <c r="AA33" s="404"/>
      <c r="AB33" s="404"/>
      <c r="AC33" s="404"/>
      <c r="AD33" s="404"/>
      <c r="AE33" s="404"/>
      <c r="AF33" s="404"/>
      <c r="AG33" s="404"/>
      <c r="AH33" s="404"/>
      <c r="AI33" s="404"/>
      <c r="AJ33" s="404"/>
      <c r="AK33" s="404"/>
      <c r="AL33" s="203"/>
      <c r="AM33" s="405" t="s">
        <v>200</v>
      </c>
      <c r="AN33" s="405"/>
      <c r="AO33" s="404" t="s">
        <v>201</v>
      </c>
      <c r="AP33" s="404"/>
      <c r="AQ33" s="404"/>
      <c r="AR33" s="404"/>
      <c r="AS33" s="404"/>
      <c r="AT33" s="404"/>
      <c r="AU33" s="404"/>
      <c r="AV33" s="404"/>
      <c r="AW33" s="404"/>
      <c r="AX33" s="404"/>
      <c r="AY33" s="404"/>
      <c r="AZ33" s="404"/>
      <c r="BA33" s="404"/>
      <c r="BB33" s="404"/>
      <c r="BC33" s="404"/>
      <c r="BD33" s="204"/>
      <c r="BE33" s="404" t="s">
        <v>202</v>
      </c>
      <c r="BF33" s="404"/>
      <c r="BG33" s="404" t="s">
        <v>203</v>
      </c>
      <c r="BH33" s="404"/>
      <c r="BI33" s="404"/>
      <c r="BJ33" s="404"/>
      <c r="BK33" s="404"/>
      <c r="BL33" s="404"/>
      <c r="BM33" s="404"/>
      <c r="BN33" s="404"/>
      <c r="BO33" s="404"/>
      <c r="BP33" s="404"/>
      <c r="BQ33" s="404"/>
      <c r="BR33" s="404"/>
      <c r="BS33" s="404"/>
      <c r="BT33" s="404"/>
      <c r="BU33" s="404"/>
      <c r="BV33" s="204"/>
      <c r="BW33" s="405" t="s">
        <v>202</v>
      </c>
      <c r="BX33" s="405"/>
      <c r="BY33" s="404" t="s">
        <v>204</v>
      </c>
      <c r="BZ33" s="404"/>
      <c r="CA33" s="404"/>
      <c r="CB33" s="404"/>
      <c r="CC33" s="404"/>
      <c r="CD33" s="404"/>
      <c r="CE33" s="404"/>
      <c r="CF33" s="404"/>
      <c r="CG33" s="404"/>
      <c r="CH33" s="404"/>
      <c r="CI33" s="404"/>
      <c r="CJ33" s="404"/>
      <c r="CK33" s="404"/>
      <c r="CL33" s="404"/>
      <c r="CM33" s="404"/>
      <c r="CN33" s="203"/>
      <c r="CO33" s="405" t="s">
        <v>197</v>
      </c>
      <c r="CP33" s="405"/>
      <c r="CQ33" s="404" t="s">
        <v>205</v>
      </c>
      <c r="CR33" s="404"/>
      <c r="CS33" s="404"/>
      <c r="CT33" s="404"/>
      <c r="CU33" s="404"/>
      <c r="CV33" s="404"/>
      <c r="CW33" s="404"/>
      <c r="CX33" s="404"/>
      <c r="CY33" s="404"/>
      <c r="CZ33" s="404"/>
      <c r="DA33" s="404"/>
      <c r="DB33" s="404"/>
      <c r="DC33" s="404"/>
      <c r="DD33" s="404"/>
      <c r="DE33" s="404"/>
      <c r="DF33" s="203"/>
      <c r="DG33" s="403" t="s">
        <v>206</v>
      </c>
      <c r="DH33" s="403"/>
      <c r="DI33" s="205"/>
    </row>
    <row r="34" spans="1:113" ht="32.25" customHeight="1" x14ac:dyDescent="0.15">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2</v>
      </c>
      <c r="V34" s="401"/>
      <c r="W34" s="402" t="str">
        <f>IF('各会計、関係団体の財政状況及び健全化判断比率'!B28="","",'各会計、関係団体の財政状況及び健全化判断比率'!B28)</f>
        <v>国民健康保険特別会計</v>
      </c>
      <c r="X34" s="402"/>
      <c r="Y34" s="402"/>
      <c r="Z34" s="402"/>
      <c r="AA34" s="402"/>
      <c r="AB34" s="402"/>
      <c r="AC34" s="402"/>
      <c r="AD34" s="402"/>
      <c r="AE34" s="402"/>
      <c r="AF34" s="402"/>
      <c r="AG34" s="402"/>
      <c r="AH34" s="402"/>
      <c r="AI34" s="402"/>
      <c r="AJ34" s="402"/>
      <c r="AK34" s="402"/>
      <c r="AL34" s="178"/>
      <c r="AM34" s="401">
        <f>IF(AO34="","",MAX(C34:D43,U34:V43)+1)</f>
        <v>5</v>
      </c>
      <c r="AN34" s="401"/>
      <c r="AO34" s="402" t="str">
        <f>IF('各会計、関係団体の財政状況及び健全化判断比率'!B31="","",'各会計、関係団体の財政状況及び健全化判断比率'!B31)</f>
        <v>水道事業会計</v>
      </c>
      <c r="AP34" s="402"/>
      <c r="AQ34" s="402"/>
      <c r="AR34" s="402"/>
      <c r="AS34" s="402"/>
      <c r="AT34" s="402"/>
      <c r="AU34" s="402"/>
      <c r="AV34" s="402"/>
      <c r="AW34" s="402"/>
      <c r="AX34" s="402"/>
      <c r="AY34" s="402"/>
      <c r="AZ34" s="402"/>
      <c r="BA34" s="402"/>
      <c r="BB34" s="402"/>
      <c r="BC34" s="402"/>
      <c r="BD34" s="178"/>
      <c r="BE34" s="401">
        <f>IF(BG34="","",MAX(C34:D43,U34:V43,AM34:AN43)+1)</f>
        <v>6</v>
      </c>
      <c r="BF34" s="401"/>
      <c r="BG34" s="402" t="str">
        <f>IF('各会計、関係団体の財政状況及び健全化判断比率'!B32="","",'各会計、関係団体の財政状況及び健全化判断比率'!B32)</f>
        <v>簡易水道事業特別会計</v>
      </c>
      <c r="BH34" s="402"/>
      <c r="BI34" s="402"/>
      <c r="BJ34" s="402"/>
      <c r="BK34" s="402"/>
      <c r="BL34" s="402"/>
      <c r="BM34" s="402"/>
      <c r="BN34" s="402"/>
      <c r="BO34" s="402"/>
      <c r="BP34" s="402"/>
      <c r="BQ34" s="402"/>
      <c r="BR34" s="402"/>
      <c r="BS34" s="402"/>
      <c r="BT34" s="402"/>
      <c r="BU34" s="402"/>
      <c r="BV34" s="178"/>
      <c r="BW34" s="401">
        <f>IF(BY34="","",MAX(C34:D43,U34:V43,AM34:AN43,BE34:BF43)+1)</f>
        <v>8</v>
      </c>
      <c r="BX34" s="401"/>
      <c r="BY34" s="402" t="str">
        <f>IF('各会計、関係団体の財政状況及び健全化判断比率'!B68="","",'各会計、関係団体の財政状況及び健全化判断比率'!B68)</f>
        <v>遠軽地区広域組合</v>
      </c>
      <c r="BZ34" s="402"/>
      <c r="CA34" s="402"/>
      <c r="CB34" s="402"/>
      <c r="CC34" s="402"/>
      <c r="CD34" s="402"/>
      <c r="CE34" s="402"/>
      <c r="CF34" s="402"/>
      <c r="CG34" s="402"/>
      <c r="CH34" s="402"/>
      <c r="CI34" s="402"/>
      <c r="CJ34" s="402"/>
      <c r="CK34" s="402"/>
      <c r="CL34" s="402"/>
      <c r="CM34" s="402"/>
      <c r="CN34" s="178"/>
      <c r="CO34" s="401" t="str">
        <f>IF(CQ34="","",MAX(C34:D43,U34:V43,AM34:AN43,BE34:BF43,BW34:BX43)+1)</f>
        <v/>
      </c>
      <c r="CP34" s="401"/>
      <c r="CQ34" s="402" t="str">
        <f>IF('各会計、関係団体の財政状況及び健全化判断比率'!BS7="","",'各会計、関係団体の財政状況及び健全化判断比率'!BS7)</f>
        <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5"/>
    </row>
    <row r="35" spans="1:113" ht="32.25" customHeight="1" x14ac:dyDescent="0.15">
      <c r="A35" s="178"/>
      <c r="B35" s="202"/>
      <c r="C35" s="401" t="str">
        <f>IF(E35="","",C34+1)</f>
        <v/>
      </c>
      <c r="D35" s="401"/>
      <c r="E35" s="402" t="str">
        <f>IF('各会計、関係団体の財政状況及び健全化判断比率'!B8="","",'各会計、関係団体の財政状況及び健全化判断比率'!B8)</f>
        <v/>
      </c>
      <c r="F35" s="402"/>
      <c r="G35" s="402"/>
      <c r="H35" s="402"/>
      <c r="I35" s="402"/>
      <c r="J35" s="402"/>
      <c r="K35" s="402"/>
      <c r="L35" s="402"/>
      <c r="M35" s="402"/>
      <c r="N35" s="402"/>
      <c r="O35" s="402"/>
      <c r="P35" s="402"/>
      <c r="Q35" s="402"/>
      <c r="R35" s="402"/>
      <c r="S35" s="402"/>
      <c r="T35" s="178"/>
      <c r="U35" s="401">
        <f>IF(W35="","",U34+1)</f>
        <v>3</v>
      </c>
      <c r="V35" s="401"/>
      <c r="W35" s="402" t="str">
        <f>IF('各会計、関係団体の財政状況及び健全化判断比率'!B29="","",'各会計、関係団体の財政状況及び健全化判断比率'!B29)</f>
        <v>介護保険特別会計</v>
      </c>
      <c r="X35" s="402"/>
      <c r="Y35" s="402"/>
      <c r="Z35" s="402"/>
      <c r="AA35" s="402"/>
      <c r="AB35" s="402"/>
      <c r="AC35" s="402"/>
      <c r="AD35" s="402"/>
      <c r="AE35" s="402"/>
      <c r="AF35" s="402"/>
      <c r="AG35" s="402"/>
      <c r="AH35" s="402"/>
      <c r="AI35" s="402"/>
      <c r="AJ35" s="402"/>
      <c r="AK35" s="402"/>
      <c r="AL35" s="178"/>
      <c r="AM35" s="401" t="str">
        <f t="shared" ref="AM35:AM43" si="0">IF(AO35="","",AM34+1)</f>
        <v/>
      </c>
      <c r="AN35" s="401"/>
      <c r="AO35" s="402"/>
      <c r="AP35" s="402"/>
      <c r="AQ35" s="402"/>
      <c r="AR35" s="402"/>
      <c r="AS35" s="402"/>
      <c r="AT35" s="402"/>
      <c r="AU35" s="402"/>
      <c r="AV35" s="402"/>
      <c r="AW35" s="402"/>
      <c r="AX35" s="402"/>
      <c r="AY35" s="402"/>
      <c r="AZ35" s="402"/>
      <c r="BA35" s="402"/>
      <c r="BB35" s="402"/>
      <c r="BC35" s="402"/>
      <c r="BD35" s="178"/>
      <c r="BE35" s="401">
        <f t="shared" ref="BE35:BE43" si="1">IF(BG35="","",BE34+1)</f>
        <v>7</v>
      </c>
      <c r="BF35" s="401"/>
      <c r="BG35" s="402" t="str">
        <f>IF('各会計、関係団体の財政状況及び健全化判断比率'!B33="","",'各会計、関係団体の財政状況及び健全化判断比率'!B33)</f>
        <v>下水道事業特別会計</v>
      </c>
      <c r="BH35" s="402"/>
      <c r="BI35" s="402"/>
      <c r="BJ35" s="402"/>
      <c r="BK35" s="402"/>
      <c r="BL35" s="402"/>
      <c r="BM35" s="402"/>
      <c r="BN35" s="402"/>
      <c r="BO35" s="402"/>
      <c r="BP35" s="402"/>
      <c r="BQ35" s="402"/>
      <c r="BR35" s="402"/>
      <c r="BS35" s="402"/>
      <c r="BT35" s="402"/>
      <c r="BU35" s="402"/>
      <c r="BV35" s="178"/>
      <c r="BW35" s="401">
        <f t="shared" ref="BW35:BW43" si="2">IF(BY35="","",BW34+1)</f>
        <v>9</v>
      </c>
      <c r="BX35" s="401"/>
      <c r="BY35" s="402" t="str">
        <f>IF('各会計、関係団体の財政状況及び健全化判断比率'!B69="","",'各会計、関係団体の財政状況及び健全化判断比率'!B69)</f>
        <v>網走地方教育研修センター</v>
      </c>
      <c r="BZ35" s="402"/>
      <c r="CA35" s="402"/>
      <c r="CB35" s="402"/>
      <c r="CC35" s="402"/>
      <c r="CD35" s="402"/>
      <c r="CE35" s="402"/>
      <c r="CF35" s="402"/>
      <c r="CG35" s="402"/>
      <c r="CH35" s="402"/>
      <c r="CI35" s="402"/>
      <c r="CJ35" s="402"/>
      <c r="CK35" s="402"/>
      <c r="CL35" s="402"/>
      <c r="CM35" s="402"/>
      <c r="CN35" s="178"/>
      <c r="CO35" s="401" t="str">
        <f t="shared" ref="CO35:CO43" si="3">IF(CQ35="","",CO34+1)</f>
        <v/>
      </c>
      <c r="CP35" s="401"/>
      <c r="CQ35" s="402" t="str">
        <f>IF('各会計、関係団体の財政状況及び健全化判断比率'!BS8="","",'各会計、関係団体の財政状況及び健全化判断比率'!BS8)</f>
        <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15">
      <c r="A36" s="178"/>
      <c r="B36" s="202"/>
      <c r="C36" s="401" t="str">
        <f>IF(E36="","",C35+1)</f>
        <v/>
      </c>
      <c r="D36" s="401"/>
      <c r="E36" s="402" t="str">
        <f>IF('各会計、関係団体の財政状況及び健全化判断比率'!B9="","",'各会計、関係団体の財政状況及び健全化判断比率'!B9)</f>
        <v/>
      </c>
      <c r="F36" s="402"/>
      <c r="G36" s="402"/>
      <c r="H36" s="402"/>
      <c r="I36" s="402"/>
      <c r="J36" s="402"/>
      <c r="K36" s="402"/>
      <c r="L36" s="402"/>
      <c r="M36" s="402"/>
      <c r="N36" s="402"/>
      <c r="O36" s="402"/>
      <c r="P36" s="402"/>
      <c r="Q36" s="402"/>
      <c r="R36" s="402"/>
      <c r="S36" s="402"/>
      <c r="T36" s="178"/>
      <c r="U36" s="401">
        <f t="shared" ref="U36:U43" si="4">IF(W36="","",U35+1)</f>
        <v>4</v>
      </c>
      <c r="V36" s="401"/>
      <c r="W36" s="402" t="str">
        <f>IF('各会計、関係団体の財政状況及び健全化判断比率'!B30="","",'各会計、関係団体の財政状況及び健全化判断比率'!B30)</f>
        <v>後期高齢者医療特別会計</v>
      </c>
      <c r="X36" s="402"/>
      <c r="Y36" s="402"/>
      <c r="Z36" s="402"/>
      <c r="AA36" s="402"/>
      <c r="AB36" s="402"/>
      <c r="AC36" s="402"/>
      <c r="AD36" s="402"/>
      <c r="AE36" s="402"/>
      <c r="AF36" s="402"/>
      <c r="AG36" s="402"/>
      <c r="AH36" s="402"/>
      <c r="AI36" s="402"/>
      <c r="AJ36" s="402"/>
      <c r="AK36" s="402"/>
      <c r="AL36" s="178"/>
      <c r="AM36" s="401" t="str">
        <f t="shared" si="0"/>
        <v/>
      </c>
      <c r="AN36" s="401"/>
      <c r="AO36" s="402"/>
      <c r="AP36" s="402"/>
      <c r="AQ36" s="402"/>
      <c r="AR36" s="402"/>
      <c r="AS36" s="402"/>
      <c r="AT36" s="402"/>
      <c r="AU36" s="402"/>
      <c r="AV36" s="402"/>
      <c r="AW36" s="402"/>
      <c r="AX36" s="402"/>
      <c r="AY36" s="402"/>
      <c r="AZ36" s="402"/>
      <c r="BA36" s="402"/>
      <c r="BB36" s="402"/>
      <c r="BC36" s="402"/>
      <c r="BD36" s="178"/>
      <c r="BE36" s="401" t="str">
        <f t="shared" si="1"/>
        <v/>
      </c>
      <c r="BF36" s="401"/>
      <c r="BG36" s="402"/>
      <c r="BH36" s="402"/>
      <c r="BI36" s="402"/>
      <c r="BJ36" s="402"/>
      <c r="BK36" s="402"/>
      <c r="BL36" s="402"/>
      <c r="BM36" s="402"/>
      <c r="BN36" s="402"/>
      <c r="BO36" s="402"/>
      <c r="BP36" s="402"/>
      <c r="BQ36" s="402"/>
      <c r="BR36" s="402"/>
      <c r="BS36" s="402"/>
      <c r="BT36" s="402"/>
      <c r="BU36" s="402"/>
      <c r="BV36" s="178"/>
      <c r="BW36" s="401" t="str">
        <f t="shared" si="2"/>
        <v/>
      </c>
      <c r="BX36" s="401"/>
      <c r="BY36" s="402" t="str">
        <f>IF('各会計、関係団体の財政状況及び健全化判断比率'!B70="","",'各会計、関係団体の財政状況及び健全化判断比率'!B70)</f>
        <v/>
      </c>
      <c r="BZ36" s="402"/>
      <c r="CA36" s="402"/>
      <c r="CB36" s="402"/>
      <c r="CC36" s="402"/>
      <c r="CD36" s="402"/>
      <c r="CE36" s="402"/>
      <c r="CF36" s="402"/>
      <c r="CG36" s="402"/>
      <c r="CH36" s="402"/>
      <c r="CI36" s="402"/>
      <c r="CJ36" s="402"/>
      <c r="CK36" s="402"/>
      <c r="CL36" s="402"/>
      <c r="CM36" s="402"/>
      <c r="CN36" s="178"/>
      <c r="CO36" s="401" t="str">
        <f t="shared" si="3"/>
        <v/>
      </c>
      <c r="CP36" s="401"/>
      <c r="CQ36" s="402" t="str">
        <f>IF('各会計、関係団体の財政状況及び健全化判断比率'!BS9="","",'各会計、関係団体の財政状況及び健全化判断比率'!BS9)</f>
        <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5"/>
    </row>
    <row r="37" spans="1:113" ht="32.25" customHeight="1" x14ac:dyDescent="0.15">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t="str">
        <f t="shared" si="4"/>
        <v/>
      </c>
      <c r="V37" s="401"/>
      <c r="W37" s="402"/>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t="str">
        <f t="shared" si="2"/>
        <v/>
      </c>
      <c r="BX37" s="401"/>
      <c r="BY37" s="402" t="str">
        <f>IF('各会計、関係団体の財政状況及び健全化判断比率'!B71="","",'各会計、関係団体の財政状況及び健全化判断比率'!B71)</f>
        <v/>
      </c>
      <c r="BZ37" s="402"/>
      <c r="CA37" s="402"/>
      <c r="CB37" s="402"/>
      <c r="CC37" s="402"/>
      <c r="CD37" s="402"/>
      <c r="CE37" s="402"/>
      <c r="CF37" s="402"/>
      <c r="CG37" s="402"/>
      <c r="CH37" s="402"/>
      <c r="CI37" s="402"/>
      <c r="CJ37" s="402"/>
      <c r="CK37" s="402"/>
      <c r="CL37" s="402"/>
      <c r="CM37" s="402"/>
      <c r="CN37" s="178"/>
      <c r="CO37" s="401" t="str">
        <f t="shared" si="3"/>
        <v/>
      </c>
      <c r="CP37" s="401"/>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15">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t="str">
        <f t="shared" si="2"/>
        <v/>
      </c>
      <c r="BX38" s="401"/>
      <c r="BY38" s="402" t="str">
        <f>IF('各会計、関係団体の財政状況及び健全化判断比率'!B72="","",'各会計、関係団体の財政状況及び健全化判断比率'!B72)</f>
        <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15">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t="str">
        <f t="shared" si="2"/>
        <v/>
      </c>
      <c r="BX39" s="401"/>
      <c r="BY39" s="402" t="str">
        <f>IF('各会計、関係団体の財政状況及び健全化判断比率'!B73="","",'各会計、関係団体の財政状況及び健全化判断比率'!B73)</f>
        <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15">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t="str">
        <f t="shared" si="2"/>
        <v/>
      </c>
      <c r="BX40" s="401"/>
      <c r="BY40" s="402" t="str">
        <f>IF('各会計、関係団体の財政状況及び健全化判断比率'!B74="","",'各会計、関係団体の財政状況及び健全化判断比率'!B74)</f>
        <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15">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t="str">
        <f t="shared" si="2"/>
        <v/>
      </c>
      <c r="BX41" s="401"/>
      <c r="BY41" s="402" t="str">
        <f>IF('各会計、関係団体の財政状況及び健全化判断比率'!B75="","",'各会計、関係団体の財政状況及び健全化判断比率'!B75)</f>
        <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15">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t="str">
        <f t="shared" si="2"/>
        <v/>
      </c>
      <c r="BX42" s="401"/>
      <c r="BY42" s="402" t="str">
        <f>IF('各会計、関係団体の財政状況及び健全化判断比率'!B76="","",'各会計、関係団体の財政状況及び健全化判断比率'!B76)</f>
        <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15">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t="str">
        <f t="shared" si="2"/>
        <v/>
      </c>
      <c r="BX43" s="401"/>
      <c r="BY43" s="402" t="str">
        <f>IF('各会計、関係団体の財政状況及び健全化判断比率'!B77="","",'各会計、関係団体の財政状況及び健全化判断比率'!B77)</f>
        <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398" t="s">
        <v>208</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15">
      <c r="E47" s="398" t="s">
        <v>209</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15">
      <c r="E48" s="398" t="s">
        <v>210</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15">
      <c r="E49" s="400" t="s">
        <v>211</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15">
      <c r="E50" s="398" t="s">
        <v>212</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15">
      <c r="E51" s="398" t="s">
        <v>213</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15">
      <c r="E52" s="398" t="s">
        <v>214</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15">
      <c r="E53" s="358" t="s">
        <v>579</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84" t="s">
        <v>556</v>
      </c>
      <c r="D34" s="1184"/>
      <c r="E34" s="1185"/>
      <c r="F34" s="32">
        <v>7.52</v>
      </c>
      <c r="G34" s="33">
        <v>6.98</v>
      </c>
      <c r="H34" s="33">
        <v>6.46</v>
      </c>
      <c r="I34" s="33">
        <v>6.82</v>
      </c>
      <c r="J34" s="34">
        <v>7.3</v>
      </c>
      <c r="K34" s="22"/>
      <c r="L34" s="22"/>
      <c r="M34" s="22"/>
      <c r="N34" s="22"/>
      <c r="O34" s="22"/>
      <c r="P34" s="22"/>
    </row>
    <row r="35" spans="1:16" ht="39" customHeight="1" x14ac:dyDescent="0.15">
      <c r="A35" s="22"/>
      <c r="B35" s="35"/>
      <c r="C35" s="1178" t="s">
        <v>557</v>
      </c>
      <c r="D35" s="1179"/>
      <c r="E35" s="1180"/>
      <c r="F35" s="36">
        <v>2.52</v>
      </c>
      <c r="G35" s="37">
        <v>3.89</v>
      </c>
      <c r="H35" s="37">
        <v>4.8899999999999997</v>
      </c>
      <c r="I35" s="37">
        <v>5.65</v>
      </c>
      <c r="J35" s="38">
        <v>6.08</v>
      </c>
      <c r="K35" s="22"/>
      <c r="L35" s="22"/>
      <c r="M35" s="22"/>
      <c r="N35" s="22"/>
      <c r="O35" s="22"/>
      <c r="P35" s="22"/>
    </row>
    <row r="36" spans="1:16" ht="39" customHeight="1" x14ac:dyDescent="0.15">
      <c r="A36" s="22"/>
      <c r="B36" s="35"/>
      <c r="C36" s="1178" t="s">
        <v>558</v>
      </c>
      <c r="D36" s="1179"/>
      <c r="E36" s="1180"/>
      <c r="F36" s="36">
        <v>0.54</v>
      </c>
      <c r="G36" s="37">
        <v>0.81</v>
      </c>
      <c r="H36" s="37">
        <v>0.42</v>
      </c>
      <c r="I36" s="37">
        <v>0.09</v>
      </c>
      <c r="J36" s="38">
        <v>0.5</v>
      </c>
      <c r="K36" s="22"/>
      <c r="L36" s="22"/>
      <c r="M36" s="22"/>
      <c r="N36" s="22"/>
      <c r="O36" s="22"/>
      <c r="P36" s="22"/>
    </row>
    <row r="37" spans="1:16" ht="39" customHeight="1" x14ac:dyDescent="0.15">
      <c r="A37" s="22"/>
      <c r="B37" s="35"/>
      <c r="C37" s="1178" t="s">
        <v>559</v>
      </c>
      <c r="D37" s="1179"/>
      <c r="E37" s="1180"/>
      <c r="F37" s="36">
        <v>2.61</v>
      </c>
      <c r="G37" s="37">
        <v>0.12</v>
      </c>
      <c r="H37" s="37">
        <v>0.16</v>
      </c>
      <c r="I37" s="37">
        <v>0.12</v>
      </c>
      <c r="J37" s="38">
        <v>0.08</v>
      </c>
      <c r="K37" s="22"/>
      <c r="L37" s="22"/>
      <c r="M37" s="22"/>
      <c r="N37" s="22"/>
      <c r="O37" s="22"/>
      <c r="P37" s="22"/>
    </row>
    <row r="38" spans="1:16" ht="39" customHeight="1" x14ac:dyDescent="0.15">
      <c r="A38" s="22"/>
      <c r="B38" s="35"/>
      <c r="C38" s="1178" t="s">
        <v>560</v>
      </c>
      <c r="D38" s="1179"/>
      <c r="E38" s="1180"/>
      <c r="F38" s="36">
        <v>0.01</v>
      </c>
      <c r="G38" s="37">
        <v>0.01</v>
      </c>
      <c r="H38" s="37">
        <v>0.01</v>
      </c>
      <c r="I38" s="37">
        <v>0.01</v>
      </c>
      <c r="J38" s="38">
        <v>0.01</v>
      </c>
      <c r="K38" s="22"/>
      <c r="L38" s="22"/>
      <c r="M38" s="22"/>
      <c r="N38" s="22"/>
      <c r="O38" s="22"/>
      <c r="P38" s="22"/>
    </row>
    <row r="39" spans="1:16" ht="39" customHeight="1" x14ac:dyDescent="0.15">
      <c r="A39" s="22"/>
      <c r="B39" s="35"/>
      <c r="C39" s="1178" t="s">
        <v>561</v>
      </c>
      <c r="D39" s="1179"/>
      <c r="E39" s="1180"/>
      <c r="F39" s="36">
        <v>0.01</v>
      </c>
      <c r="G39" s="37">
        <v>0.05</v>
      </c>
      <c r="H39" s="37">
        <v>0.01</v>
      </c>
      <c r="I39" s="37">
        <v>0.01</v>
      </c>
      <c r="J39" s="38">
        <v>0.01</v>
      </c>
      <c r="K39" s="22"/>
      <c r="L39" s="22"/>
      <c r="M39" s="22"/>
      <c r="N39" s="22"/>
      <c r="O39" s="22"/>
      <c r="P39" s="22"/>
    </row>
    <row r="40" spans="1:16" ht="39" customHeight="1" x14ac:dyDescent="0.15">
      <c r="A40" s="22"/>
      <c r="B40" s="35"/>
      <c r="C40" s="1178" t="s">
        <v>562</v>
      </c>
      <c r="D40" s="1179"/>
      <c r="E40" s="1180"/>
      <c r="F40" s="36">
        <v>0.04</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563</v>
      </c>
      <c r="D42" s="1179"/>
      <c r="E42" s="1180"/>
      <c r="F42" s="36" t="s">
        <v>508</v>
      </c>
      <c r="G42" s="37" t="s">
        <v>508</v>
      </c>
      <c r="H42" s="37" t="s">
        <v>508</v>
      </c>
      <c r="I42" s="37" t="s">
        <v>508</v>
      </c>
      <c r="J42" s="38" t="s">
        <v>508</v>
      </c>
      <c r="K42" s="22"/>
      <c r="L42" s="22"/>
      <c r="M42" s="22"/>
      <c r="N42" s="22"/>
      <c r="O42" s="22"/>
      <c r="P42" s="22"/>
    </row>
    <row r="43" spans="1:16" ht="39" customHeight="1" thickBot="1" x14ac:dyDescent="0.2">
      <c r="A43" s="22"/>
      <c r="B43" s="40"/>
      <c r="C43" s="1181" t="s">
        <v>564</v>
      </c>
      <c r="D43" s="1182"/>
      <c r="E43" s="1183"/>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o3xwFZdyj9PZSxrC7U4jjKeM3Zk+ZlqBctytXM5bA/pRNkOAKTpWkN+d4P6qB6nUP94BW38g2d7yPqaGD9QuA==" saltValue="YR+UP+AZdph91ORReyP7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04" t="s">
        <v>11</v>
      </c>
      <c r="C45" s="1205"/>
      <c r="D45" s="58"/>
      <c r="E45" s="1210" t="s">
        <v>12</v>
      </c>
      <c r="F45" s="1210"/>
      <c r="G45" s="1210"/>
      <c r="H45" s="1210"/>
      <c r="I45" s="1210"/>
      <c r="J45" s="1211"/>
      <c r="K45" s="59">
        <v>1014</v>
      </c>
      <c r="L45" s="60">
        <v>978</v>
      </c>
      <c r="M45" s="60">
        <v>978</v>
      </c>
      <c r="N45" s="60">
        <v>1004</v>
      </c>
      <c r="O45" s="61">
        <v>1065</v>
      </c>
      <c r="P45" s="48"/>
      <c r="Q45" s="48"/>
      <c r="R45" s="48"/>
      <c r="S45" s="48"/>
      <c r="T45" s="48"/>
      <c r="U45" s="48"/>
    </row>
    <row r="46" spans="1:21" ht="30.75" customHeight="1" x14ac:dyDescent="0.15">
      <c r="A46" s="48"/>
      <c r="B46" s="1206"/>
      <c r="C46" s="1207"/>
      <c r="D46" s="62"/>
      <c r="E46" s="1188" t="s">
        <v>13</v>
      </c>
      <c r="F46" s="1188"/>
      <c r="G46" s="1188"/>
      <c r="H46" s="1188"/>
      <c r="I46" s="1188"/>
      <c r="J46" s="1189"/>
      <c r="K46" s="63" t="s">
        <v>508</v>
      </c>
      <c r="L46" s="64" t="s">
        <v>508</v>
      </c>
      <c r="M46" s="64" t="s">
        <v>508</v>
      </c>
      <c r="N46" s="64" t="s">
        <v>508</v>
      </c>
      <c r="O46" s="65" t="s">
        <v>508</v>
      </c>
      <c r="P46" s="48"/>
      <c r="Q46" s="48"/>
      <c r="R46" s="48"/>
      <c r="S46" s="48"/>
      <c r="T46" s="48"/>
      <c r="U46" s="48"/>
    </row>
    <row r="47" spans="1:21" ht="30.75" customHeight="1" x14ac:dyDescent="0.15">
      <c r="A47" s="48"/>
      <c r="B47" s="1206"/>
      <c r="C47" s="1207"/>
      <c r="D47" s="62"/>
      <c r="E47" s="1188" t="s">
        <v>14</v>
      </c>
      <c r="F47" s="1188"/>
      <c r="G47" s="1188"/>
      <c r="H47" s="1188"/>
      <c r="I47" s="1188"/>
      <c r="J47" s="1189"/>
      <c r="K47" s="63" t="s">
        <v>508</v>
      </c>
      <c r="L47" s="64" t="s">
        <v>508</v>
      </c>
      <c r="M47" s="64" t="s">
        <v>508</v>
      </c>
      <c r="N47" s="64" t="s">
        <v>508</v>
      </c>
      <c r="O47" s="65" t="s">
        <v>508</v>
      </c>
      <c r="P47" s="48"/>
      <c r="Q47" s="48"/>
      <c r="R47" s="48"/>
      <c r="S47" s="48"/>
      <c r="T47" s="48"/>
      <c r="U47" s="48"/>
    </row>
    <row r="48" spans="1:21" ht="30.75" customHeight="1" x14ac:dyDescent="0.15">
      <c r="A48" s="48"/>
      <c r="B48" s="1206"/>
      <c r="C48" s="1207"/>
      <c r="D48" s="62"/>
      <c r="E48" s="1188" t="s">
        <v>15</v>
      </c>
      <c r="F48" s="1188"/>
      <c r="G48" s="1188"/>
      <c r="H48" s="1188"/>
      <c r="I48" s="1188"/>
      <c r="J48" s="1189"/>
      <c r="K48" s="63">
        <v>150</v>
      </c>
      <c r="L48" s="64">
        <v>139</v>
      </c>
      <c r="M48" s="64">
        <v>136</v>
      </c>
      <c r="N48" s="64">
        <v>135</v>
      </c>
      <c r="O48" s="65">
        <v>140</v>
      </c>
      <c r="P48" s="48"/>
      <c r="Q48" s="48"/>
      <c r="R48" s="48"/>
      <c r="S48" s="48"/>
      <c r="T48" s="48"/>
      <c r="U48" s="48"/>
    </row>
    <row r="49" spans="1:21" ht="30.75" customHeight="1" x14ac:dyDescent="0.15">
      <c r="A49" s="48"/>
      <c r="B49" s="1206"/>
      <c r="C49" s="1207"/>
      <c r="D49" s="62"/>
      <c r="E49" s="1188" t="s">
        <v>16</v>
      </c>
      <c r="F49" s="1188"/>
      <c r="G49" s="1188"/>
      <c r="H49" s="1188"/>
      <c r="I49" s="1188"/>
      <c r="J49" s="1189"/>
      <c r="K49" s="63">
        <v>22</v>
      </c>
      <c r="L49" s="64">
        <v>23</v>
      </c>
      <c r="M49" s="64">
        <v>16</v>
      </c>
      <c r="N49" s="64">
        <v>10</v>
      </c>
      <c r="O49" s="65">
        <v>4</v>
      </c>
      <c r="P49" s="48"/>
      <c r="Q49" s="48"/>
      <c r="R49" s="48"/>
      <c r="S49" s="48"/>
      <c r="T49" s="48"/>
      <c r="U49" s="48"/>
    </row>
    <row r="50" spans="1:21" ht="30.75" customHeight="1" x14ac:dyDescent="0.15">
      <c r="A50" s="48"/>
      <c r="B50" s="1206"/>
      <c r="C50" s="1207"/>
      <c r="D50" s="62"/>
      <c r="E50" s="1188" t="s">
        <v>17</v>
      </c>
      <c r="F50" s="1188"/>
      <c r="G50" s="1188"/>
      <c r="H50" s="1188"/>
      <c r="I50" s="1188"/>
      <c r="J50" s="1189"/>
      <c r="K50" s="63">
        <v>15</v>
      </c>
      <c r="L50" s="64">
        <v>19</v>
      </c>
      <c r="M50" s="64">
        <v>17</v>
      </c>
      <c r="N50" s="64">
        <v>50</v>
      </c>
      <c r="O50" s="65">
        <v>51</v>
      </c>
      <c r="P50" s="48"/>
      <c r="Q50" s="48"/>
      <c r="R50" s="48"/>
      <c r="S50" s="48"/>
      <c r="T50" s="48"/>
      <c r="U50" s="48"/>
    </row>
    <row r="51" spans="1:21" ht="30.75" customHeight="1" x14ac:dyDescent="0.15">
      <c r="A51" s="48"/>
      <c r="B51" s="1208"/>
      <c r="C51" s="120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930</v>
      </c>
      <c r="L52" s="64">
        <v>898</v>
      </c>
      <c r="M52" s="64">
        <v>883</v>
      </c>
      <c r="N52" s="64">
        <v>869</v>
      </c>
      <c r="O52" s="65">
        <v>887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271</v>
      </c>
      <c r="L53" s="69">
        <v>261</v>
      </c>
      <c r="M53" s="69">
        <v>264</v>
      </c>
      <c r="N53" s="69">
        <v>330</v>
      </c>
      <c r="O53" s="70">
        <v>373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194" t="s">
        <v>25</v>
      </c>
      <c r="C57" s="1195"/>
      <c r="D57" s="1198" t="s">
        <v>26</v>
      </c>
      <c r="E57" s="1199"/>
      <c r="F57" s="1199"/>
      <c r="G57" s="1199"/>
      <c r="H57" s="1199"/>
      <c r="I57" s="1199"/>
      <c r="J57" s="1200"/>
      <c r="K57" s="83"/>
      <c r="L57" s="84"/>
      <c r="M57" s="84"/>
      <c r="N57" s="84"/>
      <c r="O57" s="85"/>
    </row>
    <row r="58" spans="1:21" ht="31.5" customHeight="1" thickBot="1" x14ac:dyDescent="0.2">
      <c r="B58" s="1196"/>
      <c r="C58" s="1197"/>
      <c r="D58" s="1201" t="s">
        <v>27</v>
      </c>
      <c r="E58" s="1202"/>
      <c r="F58" s="1202"/>
      <c r="G58" s="1202"/>
      <c r="H58" s="1202"/>
      <c r="I58" s="1202"/>
      <c r="J58" s="120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PgnbXTnY6mYHefWFtsSaAhXzeU5f7lWZl3HqUi/l/8UJvAwfrCiGP90SrfHBpEvshIoPfVX54075kCvypD2fg==" saltValue="+Z8G2Txb0iFHmACnw6lhy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24" t="s">
        <v>30</v>
      </c>
      <c r="C41" s="1225"/>
      <c r="D41" s="102"/>
      <c r="E41" s="1226" t="s">
        <v>31</v>
      </c>
      <c r="F41" s="1226"/>
      <c r="G41" s="1226"/>
      <c r="H41" s="1227"/>
      <c r="I41" s="346">
        <v>10423</v>
      </c>
      <c r="J41" s="347">
        <v>10359</v>
      </c>
      <c r="K41" s="347">
        <v>10381</v>
      </c>
      <c r="L41" s="347">
        <v>10789</v>
      </c>
      <c r="M41" s="348">
        <v>11135</v>
      </c>
    </row>
    <row r="42" spans="2:13" ht="27.75" customHeight="1" x14ac:dyDescent="0.15">
      <c r="B42" s="1214"/>
      <c r="C42" s="1215"/>
      <c r="D42" s="103"/>
      <c r="E42" s="1218" t="s">
        <v>32</v>
      </c>
      <c r="F42" s="1218"/>
      <c r="G42" s="1218"/>
      <c r="H42" s="1219"/>
      <c r="I42" s="349">
        <v>8</v>
      </c>
      <c r="J42" s="350">
        <v>2</v>
      </c>
      <c r="K42" s="350">
        <v>253</v>
      </c>
      <c r="L42" s="350">
        <v>237</v>
      </c>
      <c r="M42" s="351">
        <v>196</v>
      </c>
    </row>
    <row r="43" spans="2:13" ht="27.75" customHeight="1" x14ac:dyDescent="0.15">
      <c r="B43" s="1214"/>
      <c r="C43" s="1215"/>
      <c r="D43" s="103"/>
      <c r="E43" s="1218" t="s">
        <v>33</v>
      </c>
      <c r="F43" s="1218"/>
      <c r="G43" s="1218"/>
      <c r="H43" s="1219"/>
      <c r="I43" s="349">
        <v>1798</v>
      </c>
      <c r="J43" s="350">
        <v>1819</v>
      </c>
      <c r="K43" s="350">
        <v>1663</v>
      </c>
      <c r="L43" s="350">
        <v>1878</v>
      </c>
      <c r="M43" s="351">
        <v>1846</v>
      </c>
    </row>
    <row r="44" spans="2:13" ht="27.75" customHeight="1" x14ac:dyDescent="0.15">
      <c r="B44" s="1214"/>
      <c r="C44" s="1215"/>
      <c r="D44" s="103"/>
      <c r="E44" s="1218" t="s">
        <v>34</v>
      </c>
      <c r="F44" s="1218"/>
      <c r="G44" s="1218"/>
      <c r="H44" s="1219"/>
      <c r="I44" s="349">
        <v>62</v>
      </c>
      <c r="J44" s="350">
        <v>36</v>
      </c>
      <c r="K44" s="350">
        <v>17</v>
      </c>
      <c r="L44" s="350">
        <v>5</v>
      </c>
      <c r="M44" s="351" t="s">
        <v>508</v>
      </c>
    </row>
    <row r="45" spans="2:13" ht="27.75" customHeight="1" x14ac:dyDescent="0.15">
      <c r="B45" s="1214"/>
      <c r="C45" s="1215"/>
      <c r="D45" s="103"/>
      <c r="E45" s="1218" t="s">
        <v>35</v>
      </c>
      <c r="F45" s="1218"/>
      <c r="G45" s="1218"/>
      <c r="H45" s="1219"/>
      <c r="I45" s="349">
        <v>1357</v>
      </c>
      <c r="J45" s="350">
        <v>1345</v>
      </c>
      <c r="K45" s="350">
        <v>1346</v>
      </c>
      <c r="L45" s="350">
        <v>1288</v>
      </c>
      <c r="M45" s="351">
        <v>1253</v>
      </c>
    </row>
    <row r="46" spans="2:13" ht="27.75" customHeight="1" x14ac:dyDescent="0.15">
      <c r="B46" s="1214"/>
      <c r="C46" s="1215"/>
      <c r="D46" s="104"/>
      <c r="E46" s="1218" t="s">
        <v>36</v>
      </c>
      <c r="F46" s="1218"/>
      <c r="G46" s="1218"/>
      <c r="H46" s="1219"/>
      <c r="I46" s="349" t="s">
        <v>508</v>
      </c>
      <c r="J46" s="350" t="s">
        <v>508</v>
      </c>
      <c r="K46" s="350" t="s">
        <v>508</v>
      </c>
      <c r="L46" s="350" t="s">
        <v>508</v>
      </c>
      <c r="M46" s="351" t="s">
        <v>508</v>
      </c>
    </row>
    <row r="47" spans="2:13" ht="27.75" customHeight="1" x14ac:dyDescent="0.15">
      <c r="B47" s="1214"/>
      <c r="C47" s="1215"/>
      <c r="D47" s="105"/>
      <c r="E47" s="1228" t="s">
        <v>37</v>
      </c>
      <c r="F47" s="1229"/>
      <c r="G47" s="1229"/>
      <c r="H47" s="1230"/>
      <c r="I47" s="349" t="s">
        <v>508</v>
      </c>
      <c r="J47" s="350" t="s">
        <v>508</v>
      </c>
      <c r="K47" s="350" t="s">
        <v>508</v>
      </c>
      <c r="L47" s="350" t="s">
        <v>508</v>
      </c>
      <c r="M47" s="351" t="s">
        <v>508</v>
      </c>
    </row>
    <row r="48" spans="2:13" ht="27.75" customHeight="1" x14ac:dyDescent="0.15">
      <c r="B48" s="1214"/>
      <c r="C48" s="1215"/>
      <c r="D48" s="103"/>
      <c r="E48" s="1218" t="s">
        <v>38</v>
      </c>
      <c r="F48" s="1218"/>
      <c r="G48" s="1218"/>
      <c r="H48" s="1219"/>
      <c r="I48" s="349" t="s">
        <v>508</v>
      </c>
      <c r="J48" s="350" t="s">
        <v>508</v>
      </c>
      <c r="K48" s="350" t="s">
        <v>508</v>
      </c>
      <c r="L48" s="350" t="s">
        <v>508</v>
      </c>
      <c r="M48" s="351" t="s">
        <v>508</v>
      </c>
    </row>
    <row r="49" spans="2:13" ht="27.75" customHeight="1" x14ac:dyDescent="0.15">
      <c r="B49" s="1216"/>
      <c r="C49" s="1217"/>
      <c r="D49" s="103"/>
      <c r="E49" s="1218" t="s">
        <v>39</v>
      </c>
      <c r="F49" s="1218"/>
      <c r="G49" s="1218"/>
      <c r="H49" s="1219"/>
      <c r="I49" s="349" t="s">
        <v>508</v>
      </c>
      <c r="J49" s="350" t="s">
        <v>508</v>
      </c>
      <c r="K49" s="350" t="s">
        <v>508</v>
      </c>
      <c r="L49" s="350" t="s">
        <v>508</v>
      </c>
      <c r="M49" s="351" t="s">
        <v>508</v>
      </c>
    </row>
    <row r="50" spans="2:13" ht="27.75" customHeight="1" x14ac:dyDescent="0.15">
      <c r="B50" s="1212" t="s">
        <v>40</v>
      </c>
      <c r="C50" s="1213"/>
      <c r="D50" s="106"/>
      <c r="E50" s="1218" t="s">
        <v>41</v>
      </c>
      <c r="F50" s="1218"/>
      <c r="G50" s="1218"/>
      <c r="H50" s="1219"/>
      <c r="I50" s="349">
        <v>7288</v>
      </c>
      <c r="J50" s="350">
        <v>7230</v>
      </c>
      <c r="K50" s="350">
        <v>7351</v>
      </c>
      <c r="L50" s="350">
        <v>7494</v>
      </c>
      <c r="M50" s="351">
        <v>7988</v>
      </c>
    </row>
    <row r="51" spans="2:13" ht="27.75" customHeight="1" x14ac:dyDescent="0.15">
      <c r="B51" s="1214"/>
      <c r="C51" s="1215"/>
      <c r="D51" s="103"/>
      <c r="E51" s="1218" t="s">
        <v>42</v>
      </c>
      <c r="F51" s="1218"/>
      <c r="G51" s="1218"/>
      <c r="H51" s="1219"/>
      <c r="I51" s="349">
        <v>339</v>
      </c>
      <c r="J51" s="350">
        <v>343</v>
      </c>
      <c r="K51" s="350">
        <v>406</v>
      </c>
      <c r="L51" s="350">
        <v>447</v>
      </c>
      <c r="M51" s="351">
        <v>469</v>
      </c>
    </row>
    <row r="52" spans="2:13" ht="27.75" customHeight="1" x14ac:dyDescent="0.15">
      <c r="B52" s="1216"/>
      <c r="C52" s="1217"/>
      <c r="D52" s="103"/>
      <c r="E52" s="1218" t="s">
        <v>43</v>
      </c>
      <c r="F52" s="1218"/>
      <c r="G52" s="1218"/>
      <c r="H52" s="1219"/>
      <c r="I52" s="349">
        <v>8837</v>
      </c>
      <c r="J52" s="350">
        <v>8784</v>
      </c>
      <c r="K52" s="350">
        <v>8616</v>
      </c>
      <c r="L52" s="350">
        <v>8789</v>
      </c>
      <c r="M52" s="351">
        <v>8938</v>
      </c>
    </row>
    <row r="53" spans="2:13" ht="27.75" customHeight="1" thickBot="1" x14ac:dyDescent="0.2">
      <c r="B53" s="1220" t="s">
        <v>44</v>
      </c>
      <c r="C53" s="1221"/>
      <c r="D53" s="107"/>
      <c r="E53" s="1222" t="s">
        <v>45</v>
      </c>
      <c r="F53" s="1222"/>
      <c r="G53" s="1222"/>
      <c r="H53" s="1223"/>
      <c r="I53" s="352">
        <v>-2816</v>
      </c>
      <c r="J53" s="353">
        <v>-2795</v>
      </c>
      <c r="K53" s="353">
        <v>-2714</v>
      </c>
      <c r="L53" s="353">
        <v>-2533</v>
      </c>
      <c r="M53" s="354">
        <v>-2965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vMBHRG1nBIyMSgNYHLY4QPnDQPE/ttf2jFO6ybKu6ChiDju7xZfURigYF8SmzgAG8C/no/vmWe31ppIH/lAl1g==" saltValue="1lZKz+ddgRcXfmemabEk1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56" sqref="H5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552</v>
      </c>
      <c r="G54" s="116" t="s">
        <v>553</v>
      </c>
      <c r="H54" s="117" t="s">
        <v>554</v>
      </c>
    </row>
    <row r="55" spans="2:8" ht="52.5" customHeight="1" x14ac:dyDescent="0.15">
      <c r="B55" s="118"/>
      <c r="C55" s="1239" t="s">
        <v>48</v>
      </c>
      <c r="D55" s="1239"/>
      <c r="E55" s="1240"/>
      <c r="F55" s="119">
        <v>3914</v>
      </c>
      <c r="G55" s="119">
        <v>4078</v>
      </c>
      <c r="H55" s="120">
        <v>4546</v>
      </c>
    </row>
    <row r="56" spans="2:8" ht="52.5" customHeight="1" x14ac:dyDescent="0.15">
      <c r="B56" s="121"/>
      <c r="C56" s="1241" t="s">
        <v>49</v>
      </c>
      <c r="D56" s="1241"/>
      <c r="E56" s="1242"/>
      <c r="F56" s="122">
        <v>945</v>
      </c>
      <c r="G56" s="122">
        <v>945</v>
      </c>
      <c r="H56" s="123">
        <v>945</v>
      </c>
    </row>
    <row r="57" spans="2:8" ht="53.25" customHeight="1" x14ac:dyDescent="0.15">
      <c r="B57" s="121"/>
      <c r="C57" s="1243" t="s">
        <v>50</v>
      </c>
      <c r="D57" s="1243"/>
      <c r="E57" s="1244"/>
      <c r="F57" s="124">
        <v>2139</v>
      </c>
      <c r="G57" s="124">
        <v>2128</v>
      </c>
      <c r="H57" s="125">
        <v>2214</v>
      </c>
    </row>
    <row r="58" spans="2:8" ht="45.75" customHeight="1" x14ac:dyDescent="0.15">
      <c r="B58" s="126"/>
      <c r="C58" s="1231" t="s">
        <v>574</v>
      </c>
      <c r="D58" s="1232"/>
      <c r="E58" s="1233"/>
      <c r="F58" s="127">
        <v>698</v>
      </c>
      <c r="G58" s="127">
        <v>683</v>
      </c>
      <c r="H58" s="128">
        <v>672</v>
      </c>
    </row>
    <row r="59" spans="2:8" ht="45.75" customHeight="1" x14ac:dyDescent="0.15">
      <c r="B59" s="126"/>
      <c r="C59" s="1231" t="s">
        <v>575</v>
      </c>
      <c r="D59" s="1232"/>
      <c r="E59" s="1233"/>
      <c r="F59" s="127">
        <v>516</v>
      </c>
      <c r="G59" s="127">
        <v>511</v>
      </c>
      <c r="H59" s="128">
        <v>515</v>
      </c>
    </row>
    <row r="60" spans="2:8" ht="45.75" customHeight="1" x14ac:dyDescent="0.15">
      <c r="B60" s="126"/>
      <c r="C60" s="1231" t="s">
        <v>576</v>
      </c>
      <c r="D60" s="1232"/>
      <c r="E60" s="1233"/>
      <c r="F60" s="127">
        <v>349</v>
      </c>
      <c r="G60" s="127">
        <v>350</v>
      </c>
      <c r="H60" s="128">
        <v>350</v>
      </c>
    </row>
    <row r="61" spans="2:8" ht="45.75" customHeight="1" x14ac:dyDescent="0.15">
      <c r="B61" s="126"/>
      <c r="C61" s="1231" t="s">
        <v>577</v>
      </c>
      <c r="D61" s="1232"/>
      <c r="E61" s="1233"/>
      <c r="F61" s="127">
        <v>309</v>
      </c>
      <c r="G61" s="127">
        <v>309</v>
      </c>
      <c r="H61" s="128">
        <v>310</v>
      </c>
    </row>
    <row r="62" spans="2:8" ht="45.75" customHeight="1" thickBot="1" x14ac:dyDescent="0.2">
      <c r="B62" s="129"/>
      <c r="C62" s="1234" t="s">
        <v>578</v>
      </c>
      <c r="D62" s="1235"/>
      <c r="E62" s="1236"/>
      <c r="F62" s="130">
        <v>61</v>
      </c>
      <c r="G62" s="130">
        <v>82</v>
      </c>
      <c r="H62" s="131">
        <v>145</v>
      </c>
    </row>
    <row r="63" spans="2:8" ht="52.5" customHeight="1" thickBot="1" x14ac:dyDescent="0.2">
      <c r="B63" s="132"/>
      <c r="C63" s="1237" t="s">
        <v>51</v>
      </c>
      <c r="D63" s="1237"/>
      <c r="E63" s="1238"/>
      <c r="F63" s="133">
        <v>6998</v>
      </c>
      <c r="G63" s="133">
        <v>7151</v>
      </c>
      <c r="H63" s="134">
        <v>7705</v>
      </c>
    </row>
    <row r="64" spans="2:8" x14ac:dyDescent="0.15"/>
  </sheetData>
  <sheetProtection algorithmName="SHA-512" hashValue="Rl6lXNxtwinKo22wAVYVG3vYZTznrICCU5uGber6j7fF6MmxgVgoylqCNLOLaHFAT2WHmmDVYRb5FH3pSZM5ZQ==" saltValue="MlgxGA5LO7ebXg0tbIyH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E5F64-141B-477B-BECD-63FD933C8413}">
  <sheetPr>
    <pageSetUpPr fitToPage="1"/>
  </sheetPr>
  <dimension ref="A1:DE85"/>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50"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50"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50"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50"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50"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50"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50"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50"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50"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50"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50"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50"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50"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50"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50"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580</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581</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57" t="s">
        <v>582</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370"/>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370"/>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370"/>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370"/>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583</v>
      </c>
    </row>
    <row r="50" spans="1:109" x14ac:dyDescent="0.15">
      <c r="B50" s="370"/>
      <c r="G50" s="1251"/>
      <c r="H50" s="1251"/>
      <c r="I50" s="1251"/>
      <c r="J50" s="1251"/>
      <c r="K50" s="380"/>
      <c r="L50" s="380"/>
      <c r="M50" s="381"/>
      <c r="N50" s="381"/>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50" t="s">
        <v>550</v>
      </c>
      <c r="BQ50" s="1250"/>
      <c r="BR50" s="1250"/>
      <c r="BS50" s="1250"/>
      <c r="BT50" s="1250"/>
      <c r="BU50" s="1250"/>
      <c r="BV50" s="1250"/>
      <c r="BW50" s="1250"/>
      <c r="BX50" s="1250" t="s">
        <v>551</v>
      </c>
      <c r="BY50" s="1250"/>
      <c r="BZ50" s="1250"/>
      <c r="CA50" s="1250"/>
      <c r="CB50" s="1250"/>
      <c r="CC50" s="1250"/>
      <c r="CD50" s="1250"/>
      <c r="CE50" s="1250"/>
      <c r="CF50" s="1250" t="s">
        <v>552</v>
      </c>
      <c r="CG50" s="1250"/>
      <c r="CH50" s="1250"/>
      <c r="CI50" s="1250"/>
      <c r="CJ50" s="1250"/>
      <c r="CK50" s="1250"/>
      <c r="CL50" s="1250"/>
      <c r="CM50" s="1250"/>
      <c r="CN50" s="1250" t="s">
        <v>553</v>
      </c>
      <c r="CO50" s="1250"/>
      <c r="CP50" s="1250"/>
      <c r="CQ50" s="1250"/>
      <c r="CR50" s="1250"/>
      <c r="CS50" s="1250"/>
      <c r="CT50" s="1250"/>
      <c r="CU50" s="1250"/>
      <c r="CV50" s="1250" t="s">
        <v>554</v>
      </c>
      <c r="CW50" s="1250"/>
      <c r="CX50" s="1250"/>
      <c r="CY50" s="1250"/>
      <c r="CZ50" s="1250"/>
      <c r="DA50" s="1250"/>
      <c r="DB50" s="1250"/>
      <c r="DC50" s="1250"/>
    </row>
    <row r="51" spans="1:109" ht="13.5" customHeight="1" x14ac:dyDescent="0.15">
      <c r="B51" s="370"/>
      <c r="G51" s="1253"/>
      <c r="H51" s="1253"/>
      <c r="I51" s="1266"/>
      <c r="J51" s="1266"/>
      <c r="K51" s="1252"/>
      <c r="L51" s="1252"/>
      <c r="M51" s="1252"/>
      <c r="N51" s="1252"/>
      <c r="AM51" s="379"/>
      <c r="AN51" s="1248" t="s">
        <v>584</v>
      </c>
      <c r="AO51" s="1248"/>
      <c r="AP51" s="1248"/>
      <c r="AQ51" s="1248"/>
      <c r="AR51" s="1248"/>
      <c r="AS51" s="1248"/>
      <c r="AT51" s="1248"/>
      <c r="AU51" s="1248"/>
      <c r="AV51" s="1248"/>
      <c r="AW51" s="1248"/>
      <c r="AX51" s="1248"/>
      <c r="AY51" s="1248"/>
      <c r="AZ51" s="1248"/>
      <c r="BA51" s="1248"/>
      <c r="BB51" s="1248" t="s">
        <v>585</v>
      </c>
      <c r="BC51" s="1248"/>
      <c r="BD51" s="1248"/>
      <c r="BE51" s="1248"/>
      <c r="BF51" s="1248"/>
      <c r="BG51" s="1248"/>
      <c r="BH51" s="1248"/>
      <c r="BI51" s="1248"/>
      <c r="BJ51" s="1248"/>
      <c r="BK51" s="1248"/>
      <c r="BL51" s="1248"/>
      <c r="BM51" s="1248"/>
      <c r="BN51" s="1248"/>
      <c r="BO51" s="1248"/>
      <c r="BP51" s="1245"/>
      <c r="BQ51" s="1245"/>
      <c r="BR51" s="1245"/>
      <c r="BS51" s="1245"/>
      <c r="BT51" s="1245"/>
      <c r="BU51" s="1245"/>
      <c r="BV51" s="1245"/>
      <c r="BW51" s="1245"/>
      <c r="BX51" s="1245"/>
      <c r="BY51" s="1245"/>
      <c r="BZ51" s="1245"/>
      <c r="CA51" s="1245"/>
      <c r="CB51" s="1245"/>
      <c r="CC51" s="1245"/>
      <c r="CD51" s="1245"/>
      <c r="CE51" s="1245"/>
      <c r="CF51" s="1245"/>
      <c r="CG51" s="1245"/>
      <c r="CH51" s="1245"/>
      <c r="CI51" s="1245"/>
      <c r="CJ51" s="1245"/>
      <c r="CK51" s="1245"/>
      <c r="CL51" s="1245"/>
      <c r="CM51" s="1245"/>
      <c r="CN51" s="1245"/>
      <c r="CO51" s="1245"/>
      <c r="CP51" s="1245"/>
      <c r="CQ51" s="1245"/>
      <c r="CR51" s="1245"/>
      <c r="CS51" s="1245"/>
      <c r="CT51" s="1245"/>
      <c r="CU51" s="1245"/>
      <c r="CV51" s="1245"/>
      <c r="CW51" s="1245"/>
      <c r="CX51" s="1245"/>
      <c r="CY51" s="1245"/>
      <c r="CZ51" s="1245"/>
      <c r="DA51" s="1245"/>
      <c r="DB51" s="1245"/>
      <c r="DC51" s="1245"/>
    </row>
    <row r="52" spans="1:109" x14ac:dyDescent="0.15">
      <c r="B52" s="370"/>
      <c r="G52" s="1253"/>
      <c r="H52" s="1253"/>
      <c r="I52" s="1266"/>
      <c r="J52" s="1266"/>
      <c r="K52" s="1252"/>
      <c r="L52" s="1252"/>
      <c r="M52" s="1252"/>
      <c r="N52" s="1252"/>
      <c r="AM52" s="379"/>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x14ac:dyDescent="0.15">
      <c r="A53" s="378"/>
      <c r="B53" s="370"/>
      <c r="G53" s="1253"/>
      <c r="H53" s="1253"/>
      <c r="I53" s="1251"/>
      <c r="J53" s="1251"/>
      <c r="K53" s="1252"/>
      <c r="L53" s="1252"/>
      <c r="M53" s="1252"/>
      <c r="N53" s="1252"/>
      <c r="AM53" s="379"/>
      <c r="AN53" s="1248"/>
      <c r="AO53" s="1248"/>
      <c r="AP53" s="1248"/>
      <c r="AQ53" s="1248"/>
      <c r="AR53" s="1248"/>
      <c r="AS53" s="1248"/>
      <c r="AT53" s="1248"/>
      <c r="AU53" s="1248"/>
      <c r="AV53" s="1248"/>
      <c r="AW53" s="1248"/>
      <c r="AX53" s="1248"/>
      <c r="AY53" s="1248"/>
      <c r="AZ53" s="1248"/>
      <c r="BA53" s="1248"/>
      <c r="BB53" s="1248" t="s">
        <v>586</v>
      </c>
      <c r="BC53" s="1248"/>
      <c r="BD53" s="1248"/>
      <c r="BE53" s="1248"/>
      <c r="BF53" s="1248"/>
      <c r="BG53" s="1248"/>
      <c r="BH53" s="1248"/>
      <c r="BI53" s="1248"/>
      <c r="BJ53" s="1248"/>
      <c r="BK53" s="1248"/>
      <c r="BL53" s="1248"/>
      <c r="BM53" s="1248"/>
      <c r="BN53" s="1248"/>
      <c r="BO53" s="1248"/>
      <c r="BP53" s="1245">
        <v>55.3</v>
      </c>
      <c r="BQ53" s="1245"/>
      <c r="BR53" s="1245"/>
      <c r="BS53" s="1245"/>
      <c r="BT53" s="1245"/>
      <c r="BU53" s="1245"/>
      <c r="BV53" s="1245"/>
      <c r="BW53" s="1245"/>
      <c r="BX53" s="1245">
        <v>56.9</v>
      </c>
      <c r="BY53" s="1245"/>
      <c r="BZ53" s="1245"/>
      <c r="CA53" s="1245"/>
      <c r="CB53" s="1245"/>
      <c r="CC53" s="1245"/>
      <c r="CD53" s="1245"/>
      <c r="CE53" s="1245"/>
      <c r="CF53" s="1245">
        <v>60.2</v>
      </c>
      <c r="CG53" s="1245"/>
      <c r="CH53" s="1245"/>
      <c r="CI53" s="1245"/>
      <c r="CJ53" s="1245"/>
      <c r="CK53" s="1245"/>
      <c r="CL53" s="1245"/>
      <c r="CM53" s="1245"/>
      <c r="CN53" s="1245">
        <v>68.3</v>
      </c>
      <c r="CO53" s="1245"/>
      <c r="CP53" s="1245"/>
      <c r="CQ53" s="1245"/>
      <c r="CR53" s="1245"/>
      <c r="CS53" s="1245"/>
      <c r="CT53" s="1245"/>
      <c r="CU53" s="1245"/>
      <c r="CV53" s="1245">
        <v>70</v>
      </c>
      <c r="CW53" s="1245"/>
      <c r="CX53" s="1245"/>
      <c r="CY53" s="1245"/>
      <c r="CZ53" s="1245"/>
      <c r="DA53" s="1245"/>
      <c r="DB53" s="1245"/>
      <c r="DC53" s="1245"/>
    </row>
    <row r="54" spans="1:109" x14ac:dyDescent="0.15">
      <c r="A54" s="378"/>
      <c r="B54" s="370"/>
      <c r="G54" s="1253"/>
      <c r="H54" s="1253"/>
      <c r="I54" s="1251"/>
      <c r="J54" s="1251"/>
      <c r="K54" s="1252"/>
      <c r="L54" s="1252"/>
      <c r="M54" s="1252"/>
      <c r="N54" s="1252"/>
      <c r="AM54" s="379"/>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x14ac:dyDescent="0.15">
      <c r="A55" s="378"/>
      <c r="B55" s="370"/>
      <c r="G55" s="1251"/>
      <c r="H55" s="1251"/>
      <c r="I55" s="1251"/>
      <c r="J55" s="1251"/>
      <c r="K55" s="1252"/>
      <c r="L55" s="1252"/>
      <c r="M55" s="1252"/>
      <c r="N55" s="1252"/>
      <c r="AN55" s="1250" t="s">
        <v>587</v>
      </c>
      <c r="AO55" s="1250"/>
      <c r="AP55" s="1250"/>
      <c r="AQ55" s="1250"/>
      <c r="AR55" s="1250"/>
      <c r="AS55" s="1250"/>
      <c r="AT55" s="1250"/>
      <c r="AU55" s="1250"/>
      <c r="AV55" s="1250"/>
      <c r="AW55" s="1250"/>
      <c r="AX55" s="1250"/>
      <c r="AY55" s="1250"/>
      <c r="AZ55" s="1250"/>
      <c r="BA55" s="1250"/>
      <c r="BB55" s="1248" t="s">
        <v>585</v>
      </c>
      <c r="BC55" s="1248"/>
      <c r="BD55" s="1248"/>
      <c r="BE55" s="1248"/>
      <c r="BF55" s="1248"/>
      <c r="BG55" s="1248"/>
      <c r="BH55" s="1248"/>
      <c r="BI55" s="1248"/>
      <c r="BJ55" s="1248"/>
      <c r="BK55" s="1248"/>
      <c r="BL55" s="1248"/>
      <c r="BM55" s="1248"/>
      <c r="BN55" s="1248"/>
      <c r="BO55" s="1248"/>
      <c r="BP55" s="1245">
        <v>0</v>
      </c>
      <c r="BQ55" s="1245"/>
      <c r="BR55" s="1245"/>
      <c r="BS55" s="1245"/>
      <c r="BT55" s="1245"/>
      <c r="BU55" s="1245"/>
      <c r="BV55" s="1245"/>
      <c r="BW55" s="1245"/>
      <c r="BX55" s="1245">
        <v>0</v>
      </c>
      <c r="BY55" s="1245"/>
      <c r="BZ55" s="1245"/>
      <c r="CA55" s="1245"/>
      <c r="CB55" s="1245"/>
      <c r="CC55" s="1245"/>
      <c r="CD55" s="1245"/>
      <c r="CE55" s="1245"/>
      <c r="CF55" s="1245">
        <v>0</v>
      </c>
      <c r="CG55" s="1245"/>
      <c r="CH55" s="1245"/>
      <c r="CI55" s="1245"/>
      <c r="CJ55" s="1245"/>
      <c r="CK55" s="1245"/>
      <c r="CL55" s="1245"/>
      <c r="CM55" s="1245"/>
      <c r="CN55" s="1245">
        <v>0</v>
      </c>
      <c r="CO55" s="1245"/>
      <c r="CP55" s="1245"/>
      <c r="CQ55" s="1245"/>
      <c r="CR55" s="1245"/>
      <c r="CS55" s="1245"/>
      <c r="CT55" s="1245"/>
      <c r="CU55" s="1245"/>
      <c r="CV55" s="1245">
        <v>0</v>
      </c>
      <c r="CW55" s="1245"/>
      <c r="CX55" s="1245"/>
      <c r="CY55" s="1245"/>
      <c r="CZ55" s="1245"/>
      <c r="DA55" s="1245"/>
      <c r="DB55" s="1245"/>
      <c r="DC55" s="1245"/>
    </row>
    <row r="56" spans="1:109" x14ac:dyDescent="0.15">
      <c r="A56" s="378"/>
      <c r="B56" s="370"/>
      <c r="G56" s="1251"/>
      <c r="H56" s="1251"/>
      <c r="I56" s="1251"/>
      <c r="J56" s="1251"/>
      <c r="K56" s="1252"/>
      <c r="L56" s="1252"/>
      <c r="M56" s="1252"/>
      <c r="N56" s="1252"/>
      <c r="AN56" s="1250"/>
      <c r="AO56" s="1250"/>
      <c r="AP56" s="1250"/>
      <c r="AQ56" s="1250"/>
      <c r="AR56" s="1250"/>
      <c r="AS56" s="1250"/>
      <c r="AT56" s="1250"/>
      <c r="AU56" s="1250"/>
      <c r="AV56" s="1250"/>
      <c r="AW56" s="1250"/>
      <c r="AX56" s="1250"/>
      <c r="AY56" s="1250"/>
      <c r="AZ56" s="1250"/>
      <c r="BA56" s="1250"/>
      <c r="BB56" s="1248"/>
      <c r="BC56" s="1248"/>
      <c r="BD56" s="1248"/>
      <c r="BE56" s="1248"/>
      <c r="BF56" s="1248"/>
      <c r="BG56" s="1248"/>
      <c r="BH56" s="1248"/>
      <c r="BI56" s="1248"/>
      <c r="BJ56" s="1248"/>
      <c r="BK56" s="1248"/>
      <c r="BL56" s="1248"/>
      <c r="BM56" s="1248"/>
      <c r="BN56" s="1248"/>
      <c r="BO56" s="1248"/>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378" customFormat="1" x14ac:dyDescent="0.15">
      <c r="B57" s="382"/>
      <c r="G57" s="1251"/>
      <c r="H57" s="1251"/>
      <c r="I57" s="1246"/>
      <c r="J57" s="1246"/>
      <c r="K57" s="1252"/>
      <c r="L57" s="1252"/>
      <c r="M57" s="1252"/>
      <c r="N57" s="1252"/>
      <c r="AM57" s="364"/>
      <c r="AN57" s="1250"/>
      <c r="AO57" s="1250"/>
      <c r="AP57" s="1250"/>
      <c r="AQ57" s="1250"/>
      <c r="AR57" s="1250"/>
      <c r="AS57" s="1250"/>
      <c r="AT57" s="1250"/>
      <c r="AU57" s="1250"/>
      <c r="AV57" s="1250"/>
      <c r="AW57" s="1250"/>
      <c r="AX57" s="1250"/>
      <c r="AY57" s="1250"/>
      <c r="AZ57" s="1250"/>
      <c r="BA57" s="1250"/>
      <c r="BB57" s="1248" t="s">
        <v>586</v>
      </c>
      <c r="BC57" s="1248"/>
      <c r="BD57" s="1248"/>
      <c r="BE57" s="1248"/>
      <c r="BF57" s="1248"/>
      <c r="BG57" s="1248"/>
      <c r="BH57" s="1248"/>
      <c r="BI57" s="1248"/>
      <c r="BJ57" s="1248"/>
      <c r="BK57" s="1248"/>
      <c r="BL57" s="1248"/>
      <c r="BM57" s="1248"/>
      <c r="BN57" s="1248"/>
      <c r="BO57" s="1248"/>
      <c r="BP57" s="1245">
        <v>58.2</v>
      </c>
      <c r="BQ57" s="1245"/>
      <c r="BR57" s="1245"/>
      <c r="BS57" s="1245"/>
      <c r="BT57" s="1245"/>
      <c r="BU57" s="1245"/>
      <c r="BV57" s="1245"/>
      <c r="BW57" s="1245"/>
      <c r="BX57" s="1245">
        <v>60.1</v>
      </c>
      <c r="BY57" s="1245"/>
      <c r="BZ57" s="1245"/>
      <c r="CA57" s="1245"/>
      <c r="CB57" s="1245"/>
      <c r="CC57" s="1245"/>
      <c r="CD57" s="1245"/>
      <c r="CE57" s="1245"/>
      <c r="CF57" s="1245">
        <v>61.6</v>
      </c>
      <c r="CG57" s="1245"/>
      <c r="CH57" s="1245"/>
      <c r="CI57" s="1245"/>
      <c r="CJ57" s="1245"/>
      <c r="CK57" s="1245"/>
      <c r="CL57" s="1245"/>
      <c r="CM57" s="1245"/>
      <c r="CN57" s="1245">
        <v>64</v>
      </c>
      <c r="CO57" s="1245"/>
      <c r="CP57" s="1245"/>
      <c r="CQ57" s="1245"/>
      <c r="CR57" s="1245"/>
      <c r="CS57" s="1245"/>
      <c r="CT57" s="1245"/>
      <c r="CU57" s="1245"/>
      <c r="CV57" s="1245">
        <v>64.900000000000006</v>
      </c>
      <c r="CW57" s="1245"/>
      <c r="CX57" s="1245"/>
      <c r="CY57" s="1245"/>
      <c r="CZ57" s="1245"/>
      <c r="DA57" s="1245"/>
      <c r="DB57" s="1245"/>
      <c r="DC57" s="1245"/>
      <c r="DD57" s="383"/>
      <c r="DE57" s="382"/>
    </row>
    <row r="58" spans="1:109" s="378" customFormat="1" x14ac:dyDescent="0.15">
      <c r="A58" s="364"/>
      <c r="B58" s="382"/>
      <c r="G58" s="1251"/>
      <c r="H58" s="1251"/>
      <c r="I58" s="1246"/>
      <c r="J58" s="1246"/>
      <c r="K58" s="1252"/>
      <c r="L58" s="1252"/>
      <c r="M58" s="1252"/>
      <c r="N58" s="1252"/>
      <c r="AM58" s="364"/>
      <c r="AN58" s="1250"/>
      <c r="AO58" s="1250"/>
      <c r="AP58" s="1250"/>
      <c r="AQ58" s="1250"/>
      <c r="AR58" s="1250"/>
      <c r="AS58" s="1250"/>
      <c r="AT58" s="1250"/>
      <c r="AU58" s="1250"/>
      <c r="AV58" s="1250"/>
      <c r="AW58" s="1250"/>
      <c r="AX58" s="1250"/>
      <c r="AY58" s="1250"/>
      <c r="AZ58" s="1250"/>
      <c r="BA58" s="1250"/>
      <c r="BB58" s="1248"/>
      <c r="BC58" s="1248"/>
      <c r="BD58" s="1248"/>
      <c r="BE58" s="1248"/>
      <c r="BF58" s="1248"/>
      <c r="BG58" s="1248"/>
      <c r="BH58" s="1248"/>
      <c r="BI58" s="1248"/>
      <c r="BJ58" s="1248"/>
      <c r="BK58" s="1248"/>
      <c r="BL58" s="1248"/>
      <c r="BM58" s="1248"/>
      <c r="BN58" s="1248"/>
      <c r="BO58" s="1248"/>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588</v>
      </c>
    </row>
    <row r="64" spans="1:109" x14ac:dyDescent="0.15">
      <c r="B64" s="370"/>
      <c r="G64" s="377"/>
      <c r="I64" s="390"/>
      <c r="J64" s="390"/>
      <c r="K64" s="390"/>
      <c r="L64" s="390"/>
      <c r="M64" s="390"/>
      <c r="N64" s="391"/>
      <c r="AM64" s="377"/>
      <c r="AN64" s="377" t="s">
        <v>581</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57" t="s">
        <v>589</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370"/>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370"/>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370"/>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370"/>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583</v>
      </c>
    </row>
    <row r="72" spans="2:107" x14ac:dyDescent="0.15">
      <c r="B72" s="370"/>
      <c r="G72" s="1251"/>
      <c r="H72" s="1251"/>
      <c r="I72" s="1251"/>
      <c r="J72" s="1251"/>
      <c r="K72" s="380"/>
      <c r="L72" s="380"/>
      <c r="M72" s="381"/>
      <c r="N72" s="381"/>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50" t="s">
        <v>550</v>
      </c>
      <c r="BQ72" s="1250"/>
      <c r="BR72" s="1250"/>
      <c r="BS72" s="1250"/>
      <c r="BT72" s="1250"/>
      <c r="BU72" s="1250"/>
      <c r="BV72" s="1250"/>
      <c r="BW72" s="1250"/>
      <c r="BX72" s="1250" t="s">
        <v>551</v>
      </c>
      <c r="BY72" s="1250"/>
      <c r="BZ72" s="1250"/>
      <c r="CA72" s="1250"/>
      <c r="CB72" s="1250"/>
      <c r="CC72" s="1250"/>
      <c r="CD72" s="1250"/>
      <c r="CE72" s="1250"/>
      <c r="CF72" s="1250" t="s">
        <v>552</v>
      </c>
      <c r="CG72" s="1250"/>
      <c r="CH72" s="1250"/>
      <c r="CI72" s="1250"/>
      <c r="CJ72" s="1250"/>
      <c r="CK72" s="1250"/>
      <c r="CL72" s="1250"/>
      <c r="CM72" s="1250"/>
      <c r="CN72" s="1250" t="s">
        <v>553</v>
      </c>
      <c r="CO72" s="1250"/>
      <c r="CP72" s="1250"/>
      <c r="CQ72" s="1250"/>
      <c r="CR72" s="1250"/>
      <c r="CS72" s="1250"/>
      <c r="CT72" s="1250"/>
      <c r="CU72" s="1250"/>
      <c r="CV72" s="1250" t="s">
        <v>554</v>
      </c>
      <c r="CW72" s="1250"/>
      <c r="CX72" s="1250"/>
      <c r="CY72" s="1250"/>
      <c r="CZ72" s="1250"/>
      <c r="DA72" s="1250"/>
      <c r="DB72" s="1250"/>
      <c r="DC72" s="1250"/>
    </row>
    <row r="73" spans="2:107" x14ac:dyDescent="0.15">
      <c r="B73" s="370"/>
      <c r="G73" s="1253"/>
      <c r="H73" s="1253"/>
      <c r="I73" s="1253"/>
      <c r="J73" s="1253"/>
      <c r="K73" s="1249"/>
      <c r="L73" s="1249"/>
      <c r="M73" s="1249"/>
      <c r="N73" s="1249"/>
      <c r="AM73" s="379"/>
      <c r="AN73" s="1248" t="s">
        <v>584</v>
      </c>
      <c r="AO73" s="1248"/>
      <c r="AP73" s="1248"/>
      <c r="AQ73" s="1248"/>
      <c r="AR73" s="1248"/>
      <c r="AS73" s="1248"/>
      <c r="AT73" s="1248"/>
      <c r="AU73" s="1248"/>
      <c r="AV73" s="1248"/>
      <c r="AW73" s="1248"/>
      <c r="AX73" s="1248"/>
      <c r="AY73" s="1248"/>
      <c r="AZ73" s="1248"/>
      <c r="BA73" s="1248"/>
      <c r="BB73" s="1248" t="s">
        <v>585</v>
      </c>
      <c r="BC73" s="1248"/>
      <c r="BD73" s="1248"/>
      <c r="BE73" s="1248"/>
      <c r="BF73" s="1248"/>
      <c r="BG73" s="1248"/>
      <c r="BH73" s="1248"/>
      <c r="BI73" s="1248"/>
      <c r="BJ73" s="1248"/>
      <c r="BK73" s="1248"/>
      <c r="BL73" s="1248"/>
      <c r="BM73" s="1248"/>
      <c r="BN73" s="1248"/>
      <c r="BO73" s="1248"/>
      <c r="BP73" s="1245"/>
      <c r="BQ73" s="1245"/>
      <c r="BR73" s="1245"/>
      <c r="BS73" s="1245"/>
      <c r="BT73" s="1245"/>
      <c r="BU73" s="1245"/>
      <c r="BV73" s="1245"/>
      <c r="BW73" s="1245"/>
      <c r="BX73" s="1245"/>
      <c r="BY73" s="1245"/>
      <c r="BZ73" s="1245"/>
      <c r="CA73" s="1245"/>
      <c r="CB73" s="1245"/>
      <c r="CC73" s="1245"/>
      <c r="CD73" s="1245"/>
      <c r="CE73" s="1245"/>
      <c r="CF73" s="1245"/>
      <c r="CG73" s="1245"/>
      <c r="CH73" s="1245"/>
      <c r="CI73" s="1245"/>
      <c r="CJ73" s="1245"/>
      <c r="CK73" s="1245"/>
      <c r="CL73" s="1245"/>
      <c r="CM73" s="1245"/>
      <c r="CN73" s="1245"/>
      <c r="CO73" s="1245"/>
      <c r="CP73" s="1245"/>
      <c r="CQ73" s="1245"/>
      <c r="CR73" s="1245"/>
      <c r="CS73" s="1245"/>
      <c r="CT73" s="1245"/>
      <c r="CU73" s="1245"/>
      <c r="CV73" s="1245"/>
      <c r="CW73" s="1245"/>
      <c r="CX73" s="1245"/>
      <c r="CY73" s="1245"/>
      <c r="CZ73" s="1245"/>
      <c r="DA73" s="1245"/>
      <c r="DB73" s="1245"/>
      <c r="DC73" s="1245"/>
    </row>
    <row r="74" spans="2:107" x14ac:dyDescent="0.15">
      <c r="B74" s="370"/>
      <c r="G74" s="1253"/>
      <c r="H74" s="1253"/>
      <c r="I74" s="1253"/>
      <c r="J74" s="1253"/>
      <c r="K74" s="1249"/>
      <c r="L74" s="1249"/>
      <c r="M74" s="1249"/>
      <c r="N74" s="1249"/>
      <c r="AM74" s="379"/>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x14ac:dyDescent="0.15">
      <c r="B75" s="370"/>
      <c r="G75" s="1253"/>
      <c r="H75" s="1253"/>
      <c r="I75" s="1251"/>
      <c r="J75" s="1251"/>
      <c r="K75" s="1252"/>
      <c r="L75" s="1252"/>
      <c r="M75" s="1252"/>
      <c r="N75" s="1252"/>
      <c r="AM75" s="379"/>
      <c r="AN75" s="1248"/>
      <c r="AO75" s="1248"/>
      <c r="AP75" s="1248"/>
      <c r="AQ75" s="1248"/>
      <c r="AR75" s="1248"/>
      <c r="AS75" s="1248"/>
      <c r="AT75" s="1248"/>
      <c r="AU75" s="1248"/>
      <c r="AV75" s="1248"/>
      <c r="AW75" s="1248"/>
      <c r="AX75" s="1248"/>
      <c r="AY75" s="1248"/>
      <c r="AZ75" s="1248"/>
      <c r="BA75" s="1248"/>
      <c r="BB75" s="1248" t="s">
        <v>590</v>
      </c>
      <c r="BC75" s="1248"/>
      <c r="BD75" s="1248"/>
      <c r="BE75" s="1248"/>
      <c r="BF75" s="1248"/>
      <c r="BG75" s="1248"/>
      <c r="BH75" s="1248"/>
      <c r="BI75" s="1248"/>
      <c r="BJ75" s="1248"/>
      <c r="BK75" s="1248"/>
      <c r="BL75" s="1248"/>
      <c r="BM75" s="1248"/>
      <c r="BN75" s="1248"/>
      <c r="BO75" s="1248"/>
      <c r="BP75" s="1245">
        <v>6.3</v>
      </c>
      <c r="BQ75" s="1245"/>
      <c r="BR75" s="1245"/>
      <c r="BS75" s="1245"/>
      <c r="BT75" s="1245"/>
      <c r="BU75" s="1245"/>
      <c r="BV75" s="1245"/>
      <c r="BW75" s="1245"/>
      <c r="BX75" s="1245">
        <v>6.2</v>
      </c>
      <c r="BY75" s="1245"/>
      <c r="BZ75" s="1245"/>
      <c r="CA75" s="1245"/>
      <c r="CB75" s="1245"/>
      <c r="CC75" s="1245"/>
      <c r="CD75" s="1245"/>
      <c r="CE75" s="1245"/>
      <c r="CF75" s="1245">
        <v>6.1</v>
      </c>
      <c r="CG75" s="1245"/>
      <c r="CH75" s="1245"/>
      <c r="CI75" s="1245"/>
      <c r="CJ75" s="1245"/>
      <c r="CK75" s="1245"/>
      <c r="CL75" s="1245"/>
      <c r="CM75" s="1245"/>
      <c r="CN75" s="1245">
        <v>6.6</v>
      </c>
      <c r="CO75" s="1245"/>
      <c r="CP75" s="1245"/>
      <c r="CQ75" s="1245"/>
      <c r="CR75" s="1245"/>
      <c r="CS75" s="1245"/>
      <c r="CT75" s="1245"/>
      <c r="CU75" s="1245"/>
      <c r="CV75" s="1245">
        <v>7.2</v>
      </c>
      <c r="CW75" s="1245"/>
      <c r="CX75" s="1245"/>
      <c r="CY75" s="1245"/>
      <c r="CZ75" s="1245"/>
      <c r="DA75" s="1245"/>
      <c r="DB75" s="1245"/>
      <c r="DC75" s="1245"/>
    </row>
    <row r="76" spans="2:107" x14ac:dyDescent="0.15">
      <c r="B76" s="370"/>
      <c r="G76" s="1253"/>
      <c r="H76" s="1253"/>
      <c r="I76" s="1251"/>
      <c r="J76" s="1251"/>
      <c r="K76" s="1252"/>
      <c r="L76" s="1252"/>
      <c r="M76" s="1252"/>
      <c r="N76" s="1252"/>
      <c r="AM76" s="379"/>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x14ac:dyDescent="0.15">
      <c r="B77" s="370"/>
      <c r="G77" s="1251"/>
      <c r="H77" s="1251"/>
      <c r="I77" s="1251"/>
      <c r="J77" s="1251"/>
      <c r="K77" s="1249"/>
      <c r="L77" s="1249"/>
      <c r="M77" s="1249"/>
      <c r="N77" s="1249"/>
      <c r="AN77" s="1250" t="s">
        <v>587</v>
      </c>
      <c r="AO77" s="1250"/>
      <c r="AP77" s="1250"/>
      <c r="AQ77" s="1250"/>
      <c r="AR77" s="1250"/>
      <c r="AS77" s="1250"/>
      <c r="AT77" s="1250"/>
      <c r="AU77" s="1250"/>
      <c r="AV77" s="1250"/>
      <c r="AW77" s="1250"/>
      <c r="AX77" s="1250"/>
      <c r="AY77" s="1250"/>
      <c r="AZ77" s="1250"/>
      <c r="BA77" s="1250"/>
      <c r="BB77" s="1248" t="s">
        <v>585</v>
      </c>
      <c r="BC77" s="1248"/>
      <c r="BD77" s="1248"/>
      <c r="BE77" s="1248"/>
      <c r="BF77" s="1248"/>
      <c r="BG77" s="1248"/>
      <c r="BH77" s="1248"/>
      <c r="BI77" s="1248"/>
      <c r="BJ77" s="1248"/>
      <c r="BK77" s="1248"/>
      <c r="BL77" s="1248"/>
      <c r="BM77" s="1248"/>
      <c r="BN77" s="1248"/>
      <c r="BO77" s="1248"/>
      <c r="BP77" s="1245">
        <v>0</v>
      </c>
      <c r="BQ77" s="1245"/>
      <c r="BR77" s="1245"/>
      <c r="BS77" s="1245"/>
      <c r="BT77" s="1245"/>
      <c r="BU77" s="1245"/>
      <c r="BV77" s="1245"/>
      <c r="BW77" s="1245"/>
      <c r="BX77" s="1245">
        <v>0</v>
      </c>
      <c r="BY77" s="1245"/>
      <c r="BZ77" s="1245"/>
      <c r="CA77" s="1245"/>
      <c r="CB77" s="1245"/>
      <c r="CC77" s="1245"/>
      <c r="CD77" s="1245"/>
      <c r="CE77" s="1245"/>
      <c r="CF77" s="1245">
        <v>0</v>
      </c>
      <c r="CG77" s="1245"/>
      <c r="CH77" s="1245"/>
      <c r="CI77" s="1245"/>
      <c r="CJ77" s="1245"/>
      <c r="CK77" s="1245"/>
      <c r="CL77" s="1245"/>
      <c r="CM77" s="1245"/>
      <c r="CN77" s="1245">
        <v>0</v>
      </c>
      <c r="CO77" s="1245"/>
      <c r="CP77" s="1245"/>
      <c r="CQ77" s="1245"/>
      <c r="CR77" s="1245"/>
      <c r="CS77" s="1245"/>
      <c r="CT77" s="1245"/>
      <c r="CU77" s="1245"/>
      <c r="CV77" s="1245">
        <v>0</v>
      </c>
      <c r="CW77" s="1245"/>
      <c r="CX77" s="1245"/>
      <c r="CY77" s="1245"/>
      <c r="CZ77" s="1245"/>
      <c r="DA77" s="1245"/>
      <c r="DB77" s="1245"/>
      <c r="DC77" s="1245"/>
    </row>
    <row r="78" spans="2:107" x14ac:dyDescent="0.15">
      <c r="B78" s="370"/>
      <c r="G78" s="1251"/>
      <c r="H78" s="1251"/>
      <c r="I78" s="1251"/>
      <c r="J78" s="1251"/>
      <c r="K78" s="1249"/>
      <c r="L78" s="1249"/>
      <c r="M78" s="1249"/>
      <c r="N78" s="1249"/>
      <c r="AN78" s="1250"/>
      <c r="AO78" s="1250"/>
      <c r="AP78" s="1250"/>
      <c r="AQ78" s="1250"/>
      <c r="AR78" s="1250"/>
      <c r="AS78" s="1250"/>
      <c r="AT78" s="1250"/>
      <c r="AU78" s="1250"/>
      <c r="AV78" s="1250"/>
      <c r="AW78" s="1250"/>
      <c r="AX78" s="1250"/>
      <c r="AY78" s="1250"/>
      <c r="AZ78" s="1250"/>
      <c r="BA78" s="1250"/>
      <c r="BB78" s="1248"/>
      <c r="BC78" s="1248"/>
      <c r="BD78" s="1248"/>
      <c r="BE78" s="1248"/>
      <c r="BF78" s="1248"/>
      <c r="BG78" s="1248"/>
      <c r="BH78" s="1248"/>
      <c r="BI78" s="1248"/>
      <c r="BJ78" s="1248"/>
      <c r="BK78" s="1248"/>
      <c r="BL78" s="1248"/>
      <c r="BM78" s="1248"/>
      <c r="BN78" s="1248"/>
      <c r="BO78" s="1248"/>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x14ac:dyDescent="0.15">
      <c r="B79" s="370"/>
      <c r="G79" s="1251"/>
      <c r="H79" s="1251"/>
      <c r="I79" s="1246"/>
      <c r="J79" s="1246"/>
      <c r="K79" s="1247"/>
      <c r="L79" s="1247"/>
      <c r="M79" s="1247"/>
      <c r="N79" s="1247"/>
      <c r="AN79" s="1250"/>
      <c r="AO79" s="1250"/>
      <c r="AP79" s="1250"/>
      <c r="AQ79" s="1250"/>
      <c r="AR79" s="1250"/>
      <c r="AS79" s="1250"/>
      <c r="AT79" s="1250"/>
      <c r="AU79" s="1250"/>
      <c r="AV79" s="1250"/>
      <c r="AW79" s="1250"/>
      <c r="AX79" s="1250"/>
      <c r="AY79" s="1250"/>
      <c r="AZ79" s="1250"/>
      <c r="BA79" s="1250"/>
      <c r="BB79" s="1248" t="s">
        <v>590</v>
      </c>
      <c r="BC79" s="1248"/>
      <c r="BD79" s="1248"/>
      <c r="BE79" s="1248"/>
      <c r="BF79" s="1248"/>
      <c r="BG79" s="1248"/>
      <c r="BH79" s="1248"/>
      <c r="BI79" s="1248"/>
      <c r="BJ79" s="1248"/>
      <c r="BK79" s="1248"/>
      <c r="BL79" s="1248"/>
      <c r="BM79" s="1248"/>
      <c r="BN79" s="1248"/>
      <c r="BO79" s="1248"/>
      <c r="BP79" s="1245">
        <v>8.5</v>
      </c>
      <c r="BQ79" s="1245"/>
      <c r="BR79" s="1245"/>
      <c r="BS79" s="1245"/>
      <c r="BT79" s="1245"/>
      <c r="BU79" s="1245"/>
      <c r="BV79" s="1245"/>
      <c r="BW79" s="1245"/>
      <c r="BX79" s="1245">
        <v>8.6</v>
      </c>
      <c r="BY79" s="1245"/>
      <c r="BZ79" s="1245"/>
      <c r="CA79" s="1245"/>
      <c r="CB79" s="1245"/>
      <c r="CC79" s="1245"/>
      <c r="CD79" s="1245"/>
      <c r="CE79" s="1245"/>
      <c r="CF79" s="1245">
        <v>8.6</v>
      </c>
      <c r="CG79" s="1245"/>
      <c r="CH79" s="1245"/>
      <c r="CI79" s="1245"/>
      <c r="CJ79" s="1245"/>
      <c r="CK79" s="1245"/>
      <c r="CL79" s="1245"/>
      <c r="CM79" s="1245"/>
      <c r="CN79" s="1245">
        <v>8.9</v>
      </c>
      <c r="CO79" s="1245"/>
      <c r="CP79" s="1245"/>
      <c r="CQ79" s="1245"/>
      <c r="CR79" s="1245"/>
      <c r="CS79" s="1245"/>
      <c r="CT79" s="1245"/>
      <c r="CU79" s="1245"/>
      <c r="CV79" s="1245">
        <v>8.9</v>
      </c>
      <c r="CW79" s="1245"/>
      <c r="CX79" s="1245"/>
      <c r="CY79" s="1245"/>
      <c r="CZ79" s="1245"/>
      <c r="DA79" s="1245"/>
      <c r="DB79" s="1245"/>
      <c r="DC79" s="1245"/>
    </row>
    <row r="80" spans="2:107" x14ac:dyDescent="0.15">
      <c r="B80" s="370"/>
      <c r="G80" s="1251"/>
      <c r="H80" s="1251"/>
      <c r="I80" s="1246"/>
      <c r="J80" s="1246"/>
      <c r="K80" s="1247"/>
      <c r="L80" s="1247"/>
      <c r="M80" s="1247"/>
      <c r="N80" s="1247"/>
      <c r="AN80" s="1250"/>
      <c r="AO80" s="1250"/>
      <c r="AP80" s="1250"/>
      <c r="AQ80" s="1250"/>
      <c r="AR80" s="1250"/>
      <c r="AS80" s="1250"/>
      <c r="AT80" s="1250"/>
      <c r="AU80" s="1250"/>
      <c r="AV80" s="1250"/>
      <c r="AW80" s="1250"/>
      <c r="AX80" s="1250"/>
      <c r="AY80" s="1250"/>
      <c r="AZ80" s="1250"/>
      <c r="BA80" s="1250"/>
      <c r="BB80" s="1248"/>
      <c r="BC80" s="1248"/>
      <c r="BD80" s="1248"/>
      <c r="BE80" s="1248"/>
      <c r="BF80" s="1248"/>
      <c r="BG80" s="1248"/>
      <c r="BH80" s="1248"/>
      <c r="BI80" s="1248"/>
      <c r="BJ80" s="1248"/>
      <c r="BK80" s="1248"/>
      <c r="BL80" s="1248"/>
      <c r="BM80" s="1248"/>
      <c r="BN80" s="1248"/>
      <c r="BO80" s="1248"/>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2ErVsiQTJW0UcnYCqjSBbaRkUtWwN7t2Ggr4FS3z6PHjQwMP0LPE9YxKTtb+okE+QJcXWah1g5FKB1f2f0tQ==" saltValue="XyR3ya8XGF7sIUhgWtx4A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91133-E4FF-4143-8593-E85200DE09DD}">
  <sheetPr>
    <pageSetUpPr fitToPage="1"/>
  </sheetPr>
  <dimension ref="A1:DR125"/>
  <sheetViews>
    <sheetView showGridLines="0" zoomScaleNormal="100" zoomScaleSheetLayoutView="70" workbookViewId="0">
      <selection activeCell="N113" sqref="N113"/>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497</v>
      </c>
    </row>
  </sheetData>
  <sheetProtection algorithmName="SHA-512" hashValue="32R5J2tqzQHlNCZyo78sp9eey6TPcb2GnG/Jodmoa04TsrkAwfcgs2c9oKM+sW5BEBw7nwt54iNsUIrhxWQOgw==" saltValue="dbeBzS66CMdtV4y5bqAXV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AB9D7-8622-40B6-9E70-25C261A3E143}">
  <sheetPr>
    <pageSetUpPr fitToPage="1"/>
  </sheetPr>
  <dimension ref="A1:DR125"/>
  <sheetViews>
    <sheetView showGridLines="0" zoomScaleNormal="100" zoomScaleSheetLayoutView="55" workbookViewId="0">
      <selection activeCell="AD100" sqref="AD100"/>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497</v>
      </c>
    </row>
  </sheetData>
  <sheetProtection algorithmName="SHA-512" hashValue="M8r831AL9yBBj+F6RiDLhfOXF5GsnHIfdLLTCwzHBJnoZnQWGR0MFwXqeHoAIl68UVui7lAF4/djjM1QfFoQMw==" saltValue="YlG3vMxqZ8Sdj2KKLvw3X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547</v>
      </c>
      <c r="G2" s="148"/>
      <c r="H2" s="149"/>
    </row>
    <row r="3" spans="1:8" x14ac:dyDescent="0.15">
      <c r="A3" s="145" t="s">
        <v>540</v>
      </c>
      <c r="B3" s="150"/>
      <c r="C3" s="151"/>
      <c r="D3" s="152">
        <v>291361</v>
      </c>
      <c r="E3" s="153"/>
      <c r="F3" s="154">
        <v>202870</v>
      </c>
      <c r="G3" s="155"/>
      <c r="H3" s="156"/>
    </row>
    <row r="4" spans="1:8" x14ac:dyDescent="0.15">
      <c r="A4" s="157"/>
      <c r="B4" s="158"/>
      <c r="C4" s="159"/>
      <c r="D4" s="160">
        <v>116885</v>
      </c>
      <c r="E4" s="161"/>
      <c r="F4" s="162">
        <v>79735</v>
      </c>
      <c r="G4" s="163"/>
      <c r="H4" s="164"/>
    </row>
    <row r="5" spans="1:8" x14ac:dyDescent="0.15">
      <c r="A5" s="145" t="s">
        <v>542</v>
      </c>
      <c r="B5" s="150"/>
      <c r="C5" s="151"/>
      <c r="D5" s="152">
        <v>197643</v>
      </c>
      <c r="E5" s="153"/>
      <c r="F5" s="154">
        <v>167497</v>
      </c>
      <c r="G5" s="155"/>
      <c r="H5" s="156"/>
    </row>
    <row r="6" spans="1:8" x14ac:dyDescent="0.15">
      <c r="A6" s="157"/>
      <c r="B6" s="158"/>
      <c r="C6" s="159"/>
      <c r="D6" s="160">
        <v>93577</v>
      </c>
      <c r="E6" s="161"/>
      <c r="F6" s="162">
        <v>82571</v>
      </c>
      <c r="G6" s="163"/>
      <c r="H6" s="164"/>
    </row>
    <row r="7" spans="1:8" x14ac:dyDescent="0.15">
      <c r="A7" s="145" t="s">
        <v>543</v>
      </c>
      <c r="B7" s="150"/>
      <c r="C7" s="151"/>
      <c r="D7" s="152">
        <v>228815</v>
      </c>
      <c r="E7" s="153"/>
      <c r="F7" s="154">
        <v>190274</v>
      </c>
      <c r="G7" s="155"/>
      <c r="H7" s="156"/>
    </row>
    <row r="8" spans="1:8" x14ac:dyDescent="0.15">
      <c r="A8" s="157"/>
      <c r="B8" s="158"/>
      <c r="C8" s="159"/>
      <c r="D8" s="160">
        <v>75569</v>
      </c>
      <c r="E8" s="161"/>
      <c r="F8" s="162">
        <v>88584</v>
      </c>
      <c r="G8" s="163"/>
      <c r="H8" s="164"/>
    </row>
    <row r="9" spans="1:8" x14ac:dyDescent="0.15">
      <c r="A9" s="145" t="s">
        <v>544</v>
      </c>
      <c r="B9" s="150"/>
      <c r="C9" s="151"/>
      <c r="D9" s="152">
        <v>240363</v>
      </c>
      <c r="E9" s="153"/>
      <c r="F9" s="154">
        <v>200194</v>
      </c>
      <c r="G9" s="155"/>
      <c r="H9" s="156"/>
    </row>
    <row r="10" spans="1:8" x14ac:dyDescent="0.15">
      <c r="A10" s="157"/>
      <c r="B10" s="158"/>
      <c r="C10" s="159"/>
      <c r="D10" s="160">
        <v>105947</v>
      </c>
      <c r="E10" s="161"/>
      <c r="F10" s="162">
        <v>106422</v>
      </c>
      <c r="G10" s="163"/>
      <c r="H10" s="164"/>
    </row>
    <row r="11" spans="1:8" x14ac:dyDescent="0.15">
      <c r="A11" s="145" t="s">
        <v>545</v>
      </c>
      <c r="B11" s="150"/>
      <c r="C11" s="151"/>
      <c r="D11" s="152">
        <v>296356</v>
      </c>
      <c r="E11" s="153"/>
      <c r="F11" s="154">
        <v>196914</v>
      </c>
      <c r="G11" s="155"/>
      <c r="H11" s="156"/>
    </row>
    <row r="12" spans="1:8" x14ac:dyDescent="0.15">
      <c r="A12" s="157"/>
      <c r="B12" s="158"/>
      <c r="C12" s="165"/>
      <c r="D12" s="160">
        <v>90976</v>
      </c>
      <c r="E12" s="161"/>
      <c r="F12" s="162">
        <v>98966</v>
      </c>
      <c r="G12" s="163"/>
      <c r="H12" s="164"/>
    </row>
    <row r="13" spans="1:8" x14ac:dyDescent="0.15">
      <c r="A13" s="145"/>
      <c r="B13" s="150"/>
      <c r="C13" s="166"/>
      <c r="D13" s="167">
        <v>250908</v>
      </c>
      <c r="E13" s="168"/>
      <c r="F13" s="169">
        <v>191550</v>
      </c>
      <c r="G13" s="170"/>
      <c r="H13" s="156"/>
    </row>
    <row r="14" spans="1:8" x14ac:dyDescent="0.15">
      <c r="A14" s="157"/>
      <c r="B14" s="158"/>
      <c r="C14" s="159"/>
      <c r="D14" s="160">
        <v>96591</v>
      </c>
      <c r="E14" s="161"/>
      <c r="F14" s="162">
        <v>91256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7.52</v>
      </c>
      <c r="C19" s="171">
        <f>ROUND(VALUE(SUBSTITUTE(実質収支比率等に係る経年分析!G$48,"▲","-")),2)</f>
        <v>6.98</v>
      </c>
      <c r="D19" s="171">
        <f>ROUND(VALUE(SUBSTITUTE(実質収支比率等に係る経年分析!H$48,"▲","-")),2)</f>
        <v>6.46</v>
      </c>
      <c r="E19" s="171">
        <f>ROUND(VALUE(SUBSTITUTE(実質収支比率等に係る経年分析!I$48,"▲","-")),2)</f>
        <v>6.82</v>
      </c>
      <c r="F19" s="171">
        <f>ROUND(VALUE(SUBSTITUTE(実質収支比率等に係る経年分析!J$48,"▲","-")),2)</f>
        <v>7.3</v>
      </c>
    </row>
    <row r="20" spans="1:11" x14ac:dyDescent="0.15">
      <c r="A20" s="171" t="s">
        <v>55</v>
      </c>
      <c r="B20" s="171">
        <f>ROUND(VALUE(SUBSTITUTE(実質収支比率等に係る経年分析!F$47,"▲","-")),2)</f>
        <v>73.14</v>
      </c>
      <c r="C20" s="171">
        <f>ROUND(VALUE(SUBSTITUTE(実質収支比率等に係る経年分析!G$47,"▲","-")),2)</f>
        <v>75.98</v>
      </c>
      <c r="D20" s="171">
        <f>ROUND(VALUE(SUBSTITUTE(実質収支比率等に係る経年分析!H$47,"▲","-")),2)</f>
        <v>77.67</v>
      </c>
      <c r="E20" s="171">
        <f>ROUND(VALUE(SUBSTITUTE(実質収支比率等に係る経年分析!I$47,"▲","-")),2)</f>
        <v>77.77</v>
      </c>
      <c r="F20" s="171">
        <f>ROUND(VALUE(SUBSTITUTE(実質収支比率等に係る経年分析!J$47,"▲","-")),2)</f>
        <v>81.59</v>
      </c>
    </row>
    <row r="21" spans="1:11" x14ac:dyDescent="0.15">
      <c r="A21" s="171" t="s">
        <v>56</v>
      </c>
      <c r="B21" s="171">
        <f>IF(ISNUMBER(VALUE(SUBSTITUTE(実質収支比率等に係る経年分析!F$49,"▲","-"))),ROUND(VALUE(SUBSTITUTE(実質収支比率等に係る経年分析!F$49,"▲","-")),2),NA())</f>
        <v>1.6</v>
      </c>
      <c r="C21" s="171">
        <f>IF(ISNUMBER(VALUE(SUBSTITUTE(実質収支比率等に係る経年分析!G$49,"▲","-"))),ROUND(VALUE(SUBSTITUTE(実質収支比率等に係る経年分析!G$49,"▲","-")),2),NA())</f>
        <v>-0.5</v>
      </c>
      <c r="D21" s="171">
        <f>IF(ISNUMBER(VALUE(SUBSTITUTE(実質収支比率等に係る経年分析!H$49,"▲","-"))),ROUND(VALUE(SUBSTITUTE(実質収支比率等に係る経年分析!H$49,"▲","-")),2),NA())</f>
        <v>0.27</v>
      </c>
      <c r="E21" s="171">
        <f>IF(ISNUMBER(VALUE(SUBSTITUTE(実質収支比率等に係る経年分析!I$49,"▲","-"))),ROUND(VALUE(SUBSTITUTE(実質収支比率等に係る経年分析!I$49,"▲","-")),2),NA())</f>
        <v>3.74</v>
      </c>
      <c r="F21" s="171">
        <f>IF(ISNUMBER(VALUE(SUBSTITUTE(実質収支比率等に係る経年分析!J$49,"▲","-"))),ROUND(VALUE(SUBSTITUTE(実質収支比率等に係る経年分析!J$49,"▲","-")),2),NA())</f>
        <v>9.2899999999999991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簡易水道事業特別会計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2.61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0.08</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0.54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0.81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0.42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0.09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0.5</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2.52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3.89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4.8899999999999997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5.65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6.08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7.52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6.98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6.46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6.82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930</v>
      </c>
      <c r="E42" s="173"/>
      <c r="F42" s="173"/>
      <c r="G42" s="173">
        <f>'実質公債費比率（分子）の構造'!L$52</f>
        <v>898</v>
      </c>
      <c r="H42" s="173"/>
      <c r="I42" s="173"/>
      <c r="J42" s="173">
        <f>'実質公債費比率（分子）の構造'!M$52</f>
        <v>883</v>
      </c>
      <c r="K42" s="173"/>
      <c r="L42" s="173"/>
      <c r="M42" s="173">
        <f>'実質公債費比率（分子）の構造'!N$52</f>
        <v>869</v>
      </c>
      <c r="N42" s="173"/>
      <c r="O42" s="173"/>
      <c r="P42" s="173">
        <f>'実質公債費比率（分子）の構造'!O$52</f>
        <v>887</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15</v>
      </c>
      <c r="C44" s="173"/>
      <c r="D44" s="173"/>
      <c r="E44" s="173">
        <f>'実質公債費比率（分子）の構造'!L$50</f>
        <v>19</v>
      </c>
      <c r="F44" s="173"/>
      <c r="G44" s="173"/>
      <c r="H44" s="173">
        <f>'実質公債費比率（分子）の構造'!M$50</f>
        <v>17</v>
      </c>
      <c r="I44" s="173"/>
      <c r="J44" s="173"/>
      <c r="K44" s="173">
        <f>'実質公債費比率（分子）の構造'!N$50</f>
        <v>50</v>
      </c>
      <c r="L44" s="173"/>
      <c r="M44" s="173"/>
      <c r="N44" s="173">
        <f>'実質公債費比率（分子）の構造'!O$50</f>
        <v>51</v>
      </c>
      <c r="O44" s="173"/>
      <c r="P44" s="173"/>
    </row>
    <row r="45" spans="1:16" x14ac:dyDescent="0.15">
      <c r="A45" s="173" t="s">
        <v>66</v>
      </c>
      <c r="B45" s="173">
        <f>'実質公債費比率（分子）の構造'!K$49</f>
        <v>22</v>
      </c>
      <c r="C45" s="173"/>
      <c r="D45" s="173"/>
      <c r="E45" s="173">
        <f>'実質公債費比率（分子）の構造'!L$49</f>
        <v>23</v>
      </c>
      <c r="F45" s="173"/>
      <c r="G45" s="173"/>
      <c r="H45" s="173">
        <f>'実質公債費比率（分子）の構造'!M$49</f>
        <v>16</v>
      </c>
      <c r="I45" s="173"/>
      <c r="J45" s="173"/>
      <c r="K45" s="173">
        <f>'実質公債費比率（分子）の構造'!N$49</f>
        <v>10</v>
      </c>
      <c r="L45" s="173"/>
      <c r="M45" s="173"/>
      <c r="N45" s="173">
        <f>'実質公債費比率（分子）の構造'!O$49</f>
        <v>4</v>
      </c>
      <c r="O45" s="173"/>
      <c r="P45" s="173"/>
    </row>
    <row r="46" spans="1:16" x14ac:dyDescent="0.15">
      <c r="A46" s="173" t="s">
        <v>67</v>
      </c>
      <c r="B46" s="173">
        <f>'実質公債費比率（分子）の構造'!K$48</f>
        <v>150</v>
      </c>
      <c r="C46" s="173"/>
      <c r="D46" s="173"/>
      <c r="E46" s="173">
        <f>'実質公債費比率（分子）の構造'!L$48</f>
        <v>139</v>
      </c>
      <c r="F46" s="173"/>
      <c r="G46" s="173"/>
      <c r="H46" s="173">
        <f>'実質公債費比率（分子）の構造'!M$48</f>
        <v>136</v>
      </c>
      <c r="I46" s="173"/>
      <c r="J46" s="173"/>
      <c r="K46" s="173">
        <f>'実質公債費比率（分子）の構造'!N$48</f>
        <v>135</v>
      </c>
      <c r="L46" s="173"/>
      <c r="M46" s="173"/>
      <c r="N46" s="173">
        <f>'実質公債費比率（分子）の構造'!O$48</f>
        <v>140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1014</v>
      </c>
      <c r="C49" s="173"/>
      <c r="D49" s="173"/>
      <c r="E49" s="173">
        <f>'実質公債費比率（分子）の構造'!L$45</f>
        <v>978</v>
      </c>
      <c r="F49" s="173"/>
      <c r="G49" s="173"/>
      <c r="H49" s="173">
        <f>'実質公債費比率（分子）の構造'!M$45</f>
        <v>978</v>
      </c>
      <c r="I49" s="173"/>
      <c r="J49" s="173"/>
      <c r="K49" s="173">
        <f>'実質公債費比率（分子）の構造'!N$45</f>
        <v>1004</v>
      </c>
      <c r="L49" s="173"/>
      <c r="M49" s="173"/>
      <c r="N49" s="173">
        <f>'実質公債費比率（分子）の構造'!O$45</f>
        <v>1065</v>
      </c>
      <c r="O49" s="173"/>
      <c r="P49" s="173"/>
    </row>
    <row r="50" spans="1:16" x14ac:dyDescent="0.15">
      <c r="A50" s="173" t="s">
        <v>71</v>
      </c>
      <c r="B50" s="173" t="e">
        <f>NA()</f>
        <v>#N/A</v>
      </c>
      <c r="C50" s="173">
        <f>IF(ISNUMBER('実質公債費比率（分子）の構造'!K$53),'実質公債費比率（分子）の構造'!K$53,NA())</f>
        <v>271</v>
      </c>
      <c r="D50" s="173" t="e">
        <f>NA()</f>
        <v>#N/A</v>
      </c>
      <c r="E50" s="173" t="e">
        <f>NA()</f>
        <v>#N/A</v>
      </c>
      <c r="F50" s="173">
        <f>IF(ISNUMBER('実質公債費比率（分子）の構造'!L$53),'実質公債費比率（分子）の構造'!L$53,NA())</f>
        <v>261</v>
      </c>
      <c r="G50" s="173" t="e">
        <f>NA()</f>
        <v>#N/A</v>
      </c>
      <c r="H50" s="173" t="e">
        <f>NA()</f>
        <v>#N/A</v>
      </c>
      <c r="I50" s="173">
        <f>IF(ISNUMBER('実質公債費比率（分子）の構造'!M$53),'実質公債費比率（分子）の構造'!M$53,NA())</f>
        <v>264</v>
      </c>
      <c r="J50" s="173" t="e">
        <f>NA()</f>
        <v>#N/A</v>
      </c>
      <c r="K50" s="173" t="e">
        <f>NA()</f>
        <v>#N/A</v>
      </c>
      <c r="L50" s="173">
        <f>IF(ISNUMBER('実質公債費比率（分子）の構造'!N$53),'実質公債費比率（分子）の構造'!N$53,NA())</f>
        <v>330</v>
      </c>
      <c r="M50" s="173" t="e">
        <f>NA()</f>
        <v>#N/A</v>
      </c>
      <c r="N50" s="173" t="e">
        <f>NA()</f>
        <v>#N/A</v>
      </c>
      <c r="O50" s="173">
        <f>IF(ISNUMBER('実質公債費比率（分子）の構造'!O$53),'実質公債費比率（分子）の構造'!O$53,NA())</f>
        <v>373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8837</v>
      </c>
      <c r="E56" s="172"/>
      <c r="F56" s="172"/>
      <c r="G56" s="172">
        <f>'将来負担比率（分子）の構造'!J$52</f>
        <v>8784</v>
      </c>
      <c r="H56" s="172"/>
      <c r="I56" s="172"/>
      <c r="J56" s="172">
        <f>'将来負担比率（分子）の構造'!K$52</f>
        <v>8616</v>
      </c>
      <c r="K56" s="172"/>
      <c r="L56" s="172"/>
      <c r="M56" s="172">
        <f>'将来負担比率（分子）の構造'!L$52</f>
        <v>8789</v>
      </c>
      <c r="N56" s="172"/>
      <c r="O56" s="172"/>
      <c r="P56" s="172">
        <f>'将来負担比率（分子）の構造'!M$52</f>
        <v>8938</v>
      </c>
    </row>
    <row r="57" spans="1:16" x14ac:dyDescent="0.15">
      <c r="A57" s="172" t="s">
        <v>42</v>
      </c>
      <c r="B57" s="172"/>
      <c r="C57" s="172"/>
      <c r="D57" s="172">
        <f>'将来負担比率（分子）の構造'!I$51</f>
        <v>339</v>
      </c>
      <c r="E57" s="172"/>
      <c r="F57" s="172"/>
      <c r="G57" s="172">
        <f>'将来負担比率（分子）の構造'!J$51</f>
        <v>343</v>
      </c>
      <c r="H57" s="172"/>
      <c r="I57" s="172"/>
      <c r="J57" s="172">
        <f>'将来負担比率（分子）の構造'!K$51</f>
        <v>406</v>
      </c>
      <c r="K57" s="172"/>
      <c r="L57" s="172"/>
      <c r="M57" s="172">
        <f>'将来負担比率（分子）の構造'!L$51</f>
        <v>447</v>
      </c>
      <c r="N57" s="172"/>
      <c r="O57" s="172"/>
      <c r="P57" s="172">
        <f>'将来負担比率（分子）の構造'!M$51</f>
        <v>469</v>
      </c>
    </row>
    <row r="58" spans="1:16" x14ac:dyDescent="0.15">
      <c r="A58" s="172" t="s">
        <v>41</v>
      </c>
      <c r="B58" s="172"/>
      <c r="C58" s="172"/>
      <c r="D58" s="172">
        <f>'将来負担比率（分子）の構造'!I$50</f>
        <v>7288</v>
      </c>
      <c r="E58" s="172"/>
      <c r="F58" s="172"/>
      <c r="G58" s="172">
        <f>'将来負担比率（分子）の構造'!J$50</f>
        <v>7230</v>
      </c>
      <c r="H58" s="172"/>
      <c r="I58" s="172"/>
      <c r="J58" s="172">
        <f>'将来負担比率（分子）の構造'!K$50</f>
        <v>7351</v>
      </c>
      <c r="K58" s="172"/>
      <c r="L58" s="172"/>
      <c r="M58" s="172">
        <f>'将来負担比率（分子）の構造'!L$50</f>
        <v>7494</v>
      </c>
      <c r="N58" s="172"/>
      <c r="O58" s="172"/>
      <c r="P58" s="172">
        <f>'将来負担比率（分子）の構造'!M$50</f>
        <v>7988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1357</v>
      </c>
      <c r="C62" s="172"/>
      <c r="D62" s="172"/>
      <c r="E62" s="172">
        <f>'将来負担比率（分子）の構造'!J$45</f>
        <v>1345</v>
      </c>
      <c r="F62" s="172"/>
      <c r="G62" s="172"/>
      <c r="H62" s="172">
        <f>'将来負担比率（分子）の構造'!K$45</f>
        <v>1346</v>
      </c>
      <c r="I62" s="172"/>
      <c r="J62" s="172"/>
      <c r="K62" s="172">
        <f>'将来負担比率（分子）の構造'!L$45</f>
        <v>1288</v>
      </c>
      <c r="L62" s="172"/>
      <c r="M62" s="172"/>
      <c r="N62" s="172">
        <f>'将来負担比率（分子）の構造'!M$45</f>
        <v>1253</v>
      </c>
      <c r="O62" s="172"/>
      <c r="P62" s="172"/>
    </row>
    <row r="63" spans="1:16" x14ac:dyDescent="0.15">
      <c r="A63" s="172" t="s">
        <v>34</v>
      </c>
      <c r="B63" s="172">
        <f>'将来負担比率（分子）の構造'!I$44</f>
        <v>62</v>
      </c>
      <c r="C63" s="172"/>
      <c r="D63" s="172"/>
      <c r="E63" s="172">
        <f>'将来負担比率（分子）の構造'!J$44</f>
        <v>36</v>
      </c>
      <c r="F63" s="172"/>
      <c r="G63" s="172"/>
      <c r="H63" s="172">
        <f>'将来負担比率（分子）の構造'!K$44</f>
        <v>17</v>
      </c>
      <c r="I63" s="172"/>
      <c r="J63" s="172"/>
      <c r="K63" s="172">
        <f>'将来負担比率（分子）の構造'!L$44</f>
        <v>5</v>
      </c>
      <c r="L63" s="172"/>
      <c r="M63" s="172"/>
      <c r="N63" s="172" t="str">
        <f>'将来負担比率（分子）の構造'!M$44</f>
        <v>-</v>
      </c>
      <c r="O63" s="172"/>
      <c r="P63" s="172"/>
    </row>
    <row r="64" spans="1:16" x14ac:dyDescent="0.15">
      <c r="A64" s="172" t="s">
        <v>33</v>
      </c>
      <c r="B64" s="172">
        <f>'将来負担比率（分子）の構造'!I$43</f>
        <v>1798</v>
      </c>
      <c r="C64" s="172"/>
      <c r="D64" s="172"/>
      <c r="E64" s="172">
        <f>'将来負担比率（分子）の構造'!J$43</f>
        <v>1819</v>
      </c>
      <c r="F64" s="172"/>
      <c r="G64" s="172"/>
      <c r="H64" s="172">
        <f>'将来負担比率（分子）の構造'!K$43</f>
        <v>1663</v>
      </c>
      <c r="I64" s="172"/>
      <c r="J64" s="172"/>
      <c r="K64" s="172">
        <f>'将来負担比率（分子）の構造'!L$43</f>
        <v>1878</v>
      </c>
      <c r="L64" s="172"/>
      <c r="M64" s="172"/>
      <c r="N64" s="172">
        <f>'将来負担比率（分子）の構造'!M$43</f>
        <v>1846</v>
      </c>
      <c r="O64" s="172"/>
      <c r="P64" s="172"/>
    </row>
    <row r="65" spans="1:16" x14ac:dyDescent="0.15">
      <c r="A65" s="172" t="s">
        <v>32</v>
      </c>
      <c r="B65" s="172">
        <f>'将来負担比率（分子）の構造'!I$42</f>
        <v>8</v>
      </c>
      <c r="C65" s="172"/>
      <c r="D65" s="172"/>
      <c r="E65" s="172">
        <f>'将来負担比率（分子）の構造'!J$42</f>
        <v>2</v>
      </c>
      <c r="F65" s="172"/>
      <c r="G65" s="172"/>
      <c r="H65" s="172">
        <f>'将来負担比率（分子）の構造'!K$42</f>
        <v>253</v>
      </c>
      <c r="I65" s="172"/>
      <c r="J65" s="172"/>
      <c r="K65" s="172">
        <f>'将来負担比率（分子）の構造'!L$42</f>
        <v>237</v>
      </c>
      <c r="L65" s="172"/>
      <c r="M65" s="172"/>
      <c r="N65" s="172">
        <f>'将来負担比率（分子）の構造'!M$42</f>
        <v>196</v>
      </c>
      <c r="O65" s="172"/>
      <c r="P65" s="172"/>
    </row>
    <row r="66" spans="1:16" x14ac:dyDescent="0.15">
      <c r="A66" s="172" t="s">
        <v>31</v>
      </c>
      <c r="B66" s="172">
        <f>'将来負担比率（分子）の構造'!I$41</f>
        <v>10423</v>
      </c>
      <c r="C66" s="172"/>
      <c r="D66" s="172"/>
      <c r="E66" s="172">
        <f>'将来負担比率（分子）の構造'!J$41</f>
        <v>10359</v>
      </c>
      <c r="F66" s="172"/>
      <c r="G66" s="172"/>
      <c r="H66" s="172">
        <f>'将来負担比率（分子）の構造'!K$41</f>
        <v>10381</v>
      </c>
      <c r="I66" s="172"/>
      <c r="J66" s="172"/>
      <c r="K66" s="172">
        <f>'将来負担比率（分子）の構造'!L$41</f>
        <v>10789</v>
      </c>
      <c r="L66" s="172"/>
      <c r="M66" s="172"/>
      <c r="N66" s="172">
        <f>'将来負担比率（分子）の構造'!M$41</f>
        <v>11135</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3914</v>
      </c>
      <c r="C72" s="176">
        <f>基金残高に係る経年分析!G55</f>
        <v>4078</v>
      </c>
      <c r="D72" s="176">
        <f>基金残高に係る経年分析!H55</f>
        <v>4546</v>
      </c>
    </row>
    <row r="73" spans="1:16" x14ac:dyDescent="0.15">
      <c r="A73" s="175" t="s">
        <v>78</v>
      </c>
      <c r="B73" s="176">
        <f>基金残高に係る経年分析!F56</f>
        <v>945</v>
      </c>
      <c r="C73" s="176">
        <f>基金残高に係る経年分析!G56</f>
        <v>945</v>
      </c>
      <c r="D73" s="176">
        <f>基金残高に係る経年分析!H56</f>
        <v>945</v>
      </c>
    </row>
    <row r="74" spans="1:16" x14ac:dyDescent="0.15">
      <c r="A74" s="175" t="s">
        <v>79</v>
      </c>
      <c r="B74" s="176">
        <f>基金残高に係る経年分析!F57</f>
        <v>2139</v>
      </c>
      <c r="C74" s="176">
        <f>基金残高に係る経年分析!G57</f>
        <v>2128</v>
      </c>
      <c r="D74" s="176">
        <f>基金残高に係る経年分析!H57</f>
        <v>2214</v>
      </c>
    </row>
  </sheetData>
  <sheetProtection algorithmName="SHA-512" hashValue="14ew0tHbB1uKscx/PV6EdurA2fysO6sANES3mlMjX79AlEjt1xQL6xU/6DMFbAteeImB8vBLjVFWpGNF13aCvQ==" saltValue="reD/x6+0n3klN8+wE7LM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50" t="s">
        <v>215</v>
      </c>
      <c r="DI1" s="751"/>
      <c r="DJ1" s="751"/>
      <c r="DK1" s="751"/>
      <c r="DL1" s="751"/>
      <c r="DM1" s="751"/>
      <c r="DN1" s="752"/>
      <c r="DO1" s="211"/>
      <c r="DP1" s="750" t="s">
        <v>216</v>
      </c>
      <c r="DQ1" s="751"/>
      <c r="DR1" s="751"/>
      <c r="DS1" s="751"/>
      <c r="DT1" s="751"/>
      <c r="DU1" s="751"/>
      <c r="DV1" s="751"/>
      <c r="DW1" s="751"/>
      <c r="DX1" s="751"/>
      <c r="DY1" s="751"/>
      <c r="DZ1" s="751"/>
      <c r="EA1" s="751"/>
      <c r="EB1" s="751"/>
      <c r="EC1" s="752"/>
      <c r="ED1" s="210"/>
      <c r="EE1" s="210"/>
      <c r="EF1" s="210"/>
      <c r="EG1" s="210"/>
      <c r="EH1" s="210"/>
      <c r="EI1" s="210"/>
      <c r="EJ1" s="210"/>
      <c r="EK1" s="210"/>
      <c r="EL1" s="210"/>
      <c r="EM1" s="210"/>
    </row>
    <row r="2" spans="2:143" ht="22.5" customHeight="1" x14ac:dyDescent="0.15">
      <c r="B2" s="212" t="s">
        <v>217</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2" t="s">
        <v>218</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2" t="s">
        <v>219</v>
      </c>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4"/>
      <c r="CD3" s="712" t="s">
        <v>220</v>
      </c>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4"/>
    </row>
    <row r="4" spans="2:143" ht="11.25" customHeight="1" x14ac:dyDescent="0.15">
      <c r="B4" s="712" t="s">
        <v>1</v>
      </c>
      <c r="C4" s="713"/>
      <c r="D4" s="713"/>
      <c r="E4" s="713"/>
      <c r="F4" s="713"/>
      <c r="G4" s="713"/>
      <c r="H4" s="713"/>
      <c r="I4" s="713"/>
      <c r="J4" s="713"/>
      <c r="K4" s="713"/>
      <c r="L4" s="713"/>
      <c r="M4" s="713"/>
      <c r="N4" s="713"/>
      <c r="O4" s="713"/>
      <c r="P4" s="713"/>
      <c r="Q4" s="714"/>
      <c r="R4" s="712" t="s">
        <v>221</v>
      </c>
      <c r="S4" s="713"/>
      <c r="T4" s="713"/>
      <c r="U4" s="713"/>
      <c r="V4" s="713"/>
      <c r="W4" s="713"/>
      <c r="X4" s="713"/>
      <c r="Y4" s="714"/>
      <c r="Z4" s="712" t="s">
        <v>222</v>
      </c>
      <c r="AA4" s="713"/>
      <c r="AB4" s="713"/>
      <c r="AC4" s="714"/>
      <c r="AD4" s="712" t="s">
        <v>223</v>
      </c>
      <c r="AE4" s="713"/>
      <c r="AF4" s="713"/>
      <c r="AG4" s="713"/>
      <c r="AH4" s="713"/>
      <c r="AI4" s="713"/>
      <c r="AJ4" s="713"/>
      <c r="AK4" s="714"/>
      <c r="AL4" s="712" t="s">
        <v>222</v>
      </c>
      <c r="AM4" s="713"/>
      <c r="AN4" s="713"/>
      <c r="AO4" s="714"/>
      <c r="AP4" s="753" t="s">
        <v>224</v>
      </c>
      <c r="AQ4" s="753"/>
      <c r="AR4" s="753"/>
      <c r="AS4" s="753"/>
      <c r="AT4" s="753"/>
      <c r="AU4" s="753"/>
      <c r="AV4" s="753"/>
      <c r="AW4" s="753"/>
      <c r="AX4" s="753"/>
      <c r="AY4" s="753"/>
      <c r="AZ4" s="753"/>
      <c r="BA4" s="753"/>
      <c r="BB4" s="753"/>
      <c r="BC4" s="753"/>
      <c r="BD4" s="753"/>
      <c r="BE4" s="753"/>
      <c r="BF4" s="753"/>
      <c r="BG4" s="753" t="s">
        <v>225</v>
      </c>
      <c r="BH4" s="753"/>
      <c r="BI4" s="753"/>
      <c r="BJ4" s="753"/>
      <c r="BK4" s="753"/>
      <c r="BL4" s="753"/>
      <c r="BM4" s="753"/>
      <c r="BN4" s="753"/>
      <c r="BO4" s="753" t="s">
        <v>222</v>
      </c>
      <c r="BP4" s="753"/>
      <c r="BQ4" s="753"/>
      <c r="BR4" s="753"/>
      <c r="BS4" s="753" t="s">
        <v>226</v>
      </c>
      <c r="BT4" s="753"/>
      <c r="BU4" s="753"/>
      <c r="BV4" s="753"/>
      <c r="BW4" s="753"/>
      <c r="BX4" s="753"/>
      <c r="BY4" s="753"/>
      <c r="BZ4" s="753"/>
      <c r="CA4" s="753"/>
      <c r="CB4" s="753"/>
      <c r="CD4" s="712" t="s">
        <v>227</v>
      </c>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4"/>
    </row>
    <row r="5" spans="2:143" ht="11.25" customHeight="1" x14ac:dyDescent="0.15">
      <c r="B5" s="709" t="s">
        <v>228</v>
      </c>
      <c r="C5" s="710"/>
      <c r="D5" s="710"/>
      <c r="E5" s="710"/>
      <c r="F5" s="710"/>
      <c r="G5" s="710"/>
      <c r="H5" s="710"/>
      <c r="I5" s="710"/>
      <c r="J5" s="710"/>
      <c r="K5" s="710"/>
      <c r="L5" s="710"/>
      <c r="M5" s="710"/>
      <c r="N5" s="710"/>
      <c r="O5" s="710"/>
      <c r="P5" s="710"/>
      <c r="Q5" s="711"/>
      <c r="R5" s="706">
        <v>1079654</v>
      </c>
      <c r="S5" s="707"/>
      <c r="T5" s="707"/>
      <c r="U5" s="707"/>
      <c r="V5" s="707"/>
      <c r="W5" s="707"/>
      <c r="X5" s="707"/>
      <c r="Y5" s="735"/>
      <c r="Z5" s="748">
        <v>10.199999999999999</v>
      </c>
      <c r="AA5" s="748"/>
      <c r="AB5" s="748"/>
      <c r="AC5" s="748"/>
      <c r="AD5" s="749">
        <v>1079654</v>
      </c>
      <c r="AE5" s="749"/>
      <c r="AF5" s="749"/>
      <c r="AG5" s="749"/>
      <c r="AH5" s="749"/>
      <c r="AI5" s="749"/>
      <c r="AJ5" s="749"/>
      <c r="AK5" s="749"/>
      <c r="AL5" s="736">
        <v>19.5</v>
      </c>
      <c r="AM5" s="721"/>
      <c r="AN5" s="721"/>
      <c r="AO5" s="737"/>
      <c r="AP5" s="709" t="s">
        <v>229</v>
      </c>
      <c r="AQ5" s="710"/>
      <c r="AR5" s="710"/>
      <c r="AS5" s="710"/>
      <c r="AT5" s="710"/>
      <c r="AU5" s="710"/>
      <c r="AV5" s="710"/>
      <c r="AW5" s="710"/>
      <c r="AX5" s="710"/>
      <c r="AY5" s="710"/>
      <c r="AZ5" s="710"/>
      <c r="BA5" s="710"/>
      <c r="BB5" s="710"/>
      <c r="BC5" s="710"/>
      <c r="BD5" s="710"/>
      <c r="BE5" s="710"/>
      <c r="BF5" s="711"/>
      <c r="BG5" s="659">
        <v>1079654</v>
      </c>
      <c r="BH5" s="660"/>
      <c r="BI5" s="660"/>
      <c r="BJ5" s="660"/>
      <c r="BK5" s="660"/>
      <c r="BL5" s="660"/>
      <c r="BM5" s="660"/>
      <c r="BN5" s="661"/>
      <c r="BO5" s="685">
        <v>100</v>
      </c>
      <c r="BP5" s="685"/>
      <c r="BQ5" s="685"/>
      <c r="BR5" s="685"/>
      <c r="BS5" s="686">
        <v>17524</v>
      </c>
      <c r="BT5" s="686"/>
      <c r="BU5" s="686"/>
      <c r="BV5" s="686"/>
      <c r="BW5" s="686"/>
      <c r="BX5" s="686"/>
      <c r="BY5" s="686"/>
      <c r="BZ5" s="686"/>
      <c r="CA5" s="686"/>
      <c r="CB5" s="731"/>
      <c r="CD5" s="712" t="s">
        <v>224</v>
      </c>
      <c r="CE5" s="713"/>
      <c r="CF5" s="713"/>
      <c r="CG5" s="713"/>
      <c r="CH5" s="713"/>
      <c r="CI5" s="713"/>
      <c r="CJ5" s="713"/>
      <c r="CK5" s="713"/>
      <c r="CL5" s="713"/>
      <c r="CM5" s="713"/>
      <c r="CN5" s="713"/>
      <c r="CO5" s="713"/>
      <c r="CP5" s="713"/>
      <c r="CQ5" s="714"/>
      <c r="CR5" s="712" t="s">
        <v>230</v>
      </c>
      <c r="CS5" s="713"/>
      <c r="CT5" s="713"/>
      <c r="CU5" s="713"/>
      <c r="CV5" s="713"/>
      <c r="CW5" s="713"/>
      <c r="CX5" s="713"/>
      <c r="CY5" s="714"/>
      <c r="CZ5" s="712" t="s">
        <v>222</v>
      </c>
      <c r="DA5" s="713"/>
      <c r="DB5" s="713"/>
      <c r="DC5" s="714"/>
      <c r="DD5" s="712" t="s">
        <v>231</v>
      </c>
      <c r="DE5" s="713"/>
      <c r="DF5" s="713"/>
      <c r="DG5" s="713"/>
      <c r="DH5" s="713"/>
      <c r="DI5" s="713"/>
      <c r="DJ5" s="713"/>
      <c r="DK5" s="713"/>
      <c r="DL5" s="713"/>
      <c r="DM5" s="713"/>
      <c r="DN5" s="713"/>
      <c r="DO5" s="713"/>
      <c r="DP5" s="714"/>
      <c r="DQ5" s="712" t="s">
        <v>232</v>
      </c>
      <c r="DR5" s="713"/>
      <c r="DS5" s="713"/>
      <c r="DT5" s="713"/>
      <c r="DU5" s="713"/>
      <c r="DV5" s="713"/>
      <c r="DW5" s="713"/>
      <c r="DX5" s="713"/>
      <c r="DY5" s="713"/>
      <c r="DZ5" s="713"/>
      <c r="EA5" s="713"/>
      <c r="EB5" s="713"/>
      <c r="EC5" s="714"/>
    </row>
    <row r="6" spans="2:143" ht="11.25" customHeight="1" x14ac:dyDescent="0.15">
      <c r="B6" s="656" t="s">
        <v>233</v>
      </c>
      <c r="C6" s="657"/>
      <c r="D6" s="657"/>
      <c r="E6" s="657"/>
      <c r="F6" s="657"/>
      <c r="G6" s="657"/>
      <c r="H6" s="657"/>
      <c r="I6" s="657"/>
      <c r="J6" s="657"/>
      <c r="K6" s="657"/>
      <c r="L6" s="657"/>
      <c r="M6" s="657"/>
      <c r="N6" s="657"/>
      <c r="O6" s="657"/>
      <c r="P6" s="657"/>
      <c r="Q6" s="658"/>
      <c r="R6" s="659">
        <v>184395</v>
      </c>
      <c r="S6" s="660"/>
      <c r="T6" s="660"/>
      <c r="U6" s="660"/>
      <c r="V6" s="660"/>
      <c r="W6" s="660"/>
      <c r="X6" s="660"/>
      <c r="Y6" s="661"/>
      <c r="Z6" s="685">
        <v>1.7</v>
      </c>
      <c r="AA6" s="685"/>
      <c r="AB6" s="685"/>
      <c r="AC6" s="685"/>
      <c r="AD6" s="686">
        <v>184395</v>
      </c>
      <c r="AE6" s="686"/>
      <c r="AF6" s="686"/>
      <c r="AG6" s="686"/>
      <c r="AH6" s="686"/>
      <c r="AI6" s="686"/>
      <c r="AJ6" s="686"/>
      <c r="AK6" s="686"/>
      <c r="AL6" s="662">
        <v>3.3</v>
      </c>
      <c r="AM6" s="663"/>
      <c r="AN6" s="663"/>
      <c r="AO6" s="687"/>
      <c r="AP6" s="656" t="s">
        <v>234</v>
      </c>
      <c r="AQ6" s="657"/>
      <c r="AR6" s="657"/>
      <c r="AS6" s="657"/>
      <c r="AT6" s="657"/>
      <c r="AU6" s="657"/>
      <c r="AV6" s="657"/>
      <c r="AW6" s="657"/>
      <c r="AX6" s="657"/>
      <c r="AY6" s="657"/>
      <c r="AZ6" s="657"/>
      <c r="BA6" s="657"/>
      <c r="BB6" s="657"/>
      <c r="BC6" s="657"/>
      <c r="BD6" s="657"/>
      <c r="BE6" s="657"/>
      <c r="BF6" s="658"/>
      <c r="BG6" s="659">
        <v>1079654</v>
      </c>
      <c r="BH6" s="660"/>
      <c r="BI6" s="660"/>
      <c r="BJ6" s="660"/>
      <c r="BK6" s="660"/>
      <c r="BL6" s="660"/>
      <c r="BM6" s="660"/>
      <c r="BN6" s="661"/>
      <c r="BO6" s="685">
        <v>100</v>
      </c>
      <c r="BP6" s="685"/>
      <c r="BQ6" s="685"/>
      <c r="BR6" s="685"/>
      <c r="BS6" s="686">
        <v>17524</v>
      </c>
      <c r="BT6" s="686"/>
      <c r="BU6" s="686"/>
      <c r="BV6" s="686"/>
      <c r="BW6" s="686"/>
      <c r="BX6" s="686"/>
      <c r="BY6" s="686"/>
      <c r="BZ6" s="686"/>
      <c r="CA6" s="686"/>
      <c r="CB6" s="731"/>
      <c r="CD6" s="709" t="s">
        <v>235</v>
      </c>
      <c r="CE6" s="710"/>
      <c r="CF6" s="710"/>
      <c r="CG6" s="710"/>
      <c r="CH6" s="710"/>
      <c r="CI6" s="710"/>
      <c r="CJ6" s="710"/>
      <c r="CK6" s="710"/>
      <c r="CL6" s="710"/>
      <c r="CM6" s="710"/>
      <c r="CN6" s="710"/>
      <c r="CO6" s="710"/>
      <c r="CP6" s="710"/>
      <c r="CQ6" s="711"/>
      <c r="CR6" s="659">
        <v>64569</v>
      </c>
      <c r="CS6" s="660"/>
      <c r="CT6" s="660"/>
      <c r="CU6" s="660"/>
      <c r="CV6" s="660"/>
      <c r="CW6" s="660"/>
      <c r="CX6" s="660"/>
      <c r="CY6" s="661"/>
      <c r="CZ6" s="736">
        <v>0.7</v>
      </c>
      <c r="DA6" s="721"/>
      <c r="DB6" s="721"/>
      <c r="DC6" s="738"/>
      <c r="DD6" s="665" t="s">
        <v>126</v>
      </c>
      <c r="DE6" s="660"/>
      <c r="DF6" s="660"/>
      <c r="DG6" s="660"/>
      <c r="DH6" s="660"/>
      <c r="DI6" s="660"/>
      <c r="DJ6" s="660"/>
      <c r="DK6" s="660"/>
      <c r="DL6" s="660"/>
      <c r="DM6" s="660"/>
      <c r="DN6" s="660"/>
      <c r="DO6" s="660"/>
      <c r="DP6" s="661"/>
      <c r="DQ6" s="665">
        <v>64569</v>
      </c>
      <c r="DR6" s="660"/>
      <c r="DS6" s="660"/>
      <c r="DT6" s="660"/>
      <c r="DU6" s="660"/>
      <c r="DV6" s="660"/>
      <c r="DW6" s="660"/>
      <c r="DX6" s="660"/>
      <c r="DY6" s="660"/>
      <c r="DZ6" s="660"/>
      <c r="EA6" s="660"/>
      <c r="EB6" s="660"/>
      <c r="EC6" s="695"/>
    </row>
    <row r="7" spans="2:143" ht="11.25" customHeight="1" x14ac:dyDescent="0.15">
      <c r="B7" s="656" t="s">
        <v>236</v>
      </c>
      <c r="C7" s="657"/>
      <c r="D7" s="657"/>
      <c r="E7" s="657"/>
      <c r="F7" s="657"/>
      <c r="G7" s="657"/>
      <c r="H7" s="657"/>
      <c r="I7" s="657"/>
      <c r="J7" s="657"/>
      <c r="K7" s="657"/>
      <c r="L7" s="657"/>
      <c r="M7" s="657"/>
      <c r="N7" s="657"/>
      <c r="O7" s="657"/>
      <c r="P7" s="657"/>
      <c r="Q7" s="658"/>
      <c r="R7" s="659">
        <v>732</v>
      </c>
      <c r="S7" s="660"/>
      <c r="T7" s="660"/>
      <c r="U7" s="660"/>
      <c r="V7" s="660"/>
      <c r="W7" s="660"/>
      <c r="X7" s="660"/>
      <c r="Y7" s="661"/>
      <c r="Z7" s="685">
        <v>0</v>
      </c>
      <c r="AA7" s="685"/>
      <c r="AB7" s="685"/>
      <c r="AC7" s="685"/>
      <c r="AD7" s="686">
        <v>732</v>
      </c>
      <c r="AE7" s="686"/>
      <c r="AF7" s="686"/>
      <c r="AG7" s="686"/>
      <c r="AH7" s="686"/>
      <c r="AI7" s="686"/>
      <c r="AJ7" s="686"/>
      <c r="AK7" s="686"/>
      <c r="AL7" s="662">
        <v>0</v>
      </c>
      <c r="AM7" s="663"/>
      <c r="AN7" s="663"/>
      <c r="AO7" s="687"/>
      <c r="AP7" s="656" t="s">
        <v>237</v>
      </c>
      <c r="AQ7" s="657"/>
      <c r="AR7" s="657"/>
      <c r="AS7" s="657"/>
      <c r="AT7" s="657"/>
      <c r="AU7" s="657"/>
      <c r="AV7" s="657"/>
      <c r="AW7" s="657"/>
      <c r="AX7" s="657"/>
      <c r="AY7" s="657"/>
      <c r="AZ7" s="657"/>
      <c r="BA7" s="657"/>
      <c r="BB7" s="657"/>
      <c r="BC7" s="657"/>
      <c r="BD7" s="657"/>
      <c r="BE7" s="657"/>
      <c r="BF7" s="658"/>
      <c r="BG7" s="659">
        <v>527094</v>
      </c>
      <c r="BH7" s="660"/>
      <c r="BI7" s="660"/>
      <c r="BJ7" s="660"/>
      <c r="BK7" s="660"/>
      <c r="BL7" s="660"/>
      <c r="BM7" s="660"/>
      <c r="BN7" s="661"/>
      <c r="BO7" s="685">
        <v>48.8</v>
      </c>
      <c r="BP7" s="685"/>
      <c r="BQ7" s="685"/>
      <c r="BR7" s="685"/>
      <c r="BS7" s="686">
        <v>17524</v>
      </c>
      <c r="BT7" s="686"/>
      <c r="BU7" s="686"/>
      <c r="BV7" s="686"/>
      <c r="BW7" s="686"/>
      <c r="BX7" s="686"/>
      <c r="BY7" s="686"/>
      <c r="BZ7" s="686"/>
      <c r="CA7" s="686"/>
      <c r="CB7" s="731"/>
      <c r="CD7" s="656" t="s">
        <v>238</v>
      </c>
      <c r="CE7" s="657"/>
      <c r="CF7" s="657"/>
      <c r="CG7" s="657"/>
      <c r="CH7" s="657"/>
      <c r="CI7" s="657"/>
      <c r="CJ7" s="657"/>
      <c r="CK7" s="657"/>
      <c r="CL7" s="657"/>
      <c r="CM7" s="657"/>
      <c r="CN7" s="657"/>
      <c r="CO7" s="657"/>
      <c r="CP7" s="657"/>
      <c r="CQ7" s="658"/>
      <c r="CR7" s="659">
        <v>1529589</v>
      </c>
      <c r="CS7" s="660"/>
      <c r="CT7" s="660"/>
      <c r="CU7" s="660"/>
      <c r="CV7" s="660"/>
      <c r="CW7" s="660"/>
      <c r="CX7" s="660"/>
      <c r="CY7" s="661"/>
      <c r="CZ7" s="685">
        <v>15.5</v>
      </c>
      <c r="DA7" s="685"/>
      <c r="DB7" s="685"/>
      <c r="DC7" s="685"/>
      <c r="DD7" s="665">
        <v>48239</v>
      </c>
      <c r="DE7" s="660"/>
      <c r="DF7" s="660"/>
      <c r="DG7" s="660"/>
      <c r="DH7" s="660"/>
      <c r="DI7" s="660"/>
      <c r="DJ7" s="660"/>
      <c r="DK7" s="660"/>
      <c r="DL7" s="660"/>
      <c r="DM7" s="660"/>
      <c r="DN7" s="660"/>
      <c r="DO7" s="660"/>
      <c r="DP7" s="661"/>
      <c r="DQ7" s="665">
        <v>1240564</v>
      </c>
      <c r="DR7" s="660"/>
      <c r="DS7" s="660"/>
      <c r="DT7" s="660"/>
      <c r="DU7" s="660"/>
      <c r="DV7" s="660"/>
      <c r="DW7" s="660"/>
      <c r="DX7" s="660"/>
      <c r="DY7" s="660"/>
      <c r="DZ7" s="660"/>
      <c r="EA7" s="660"/>
      <c r="EB7" s="660"/>
      <c r="EC7" s="695"/>
    </row>
    <row r="8" spans="2:143" ht="11.25" customHeight="1" x14ac:dyDescent="0.15">
      <c r="B8" s="656" t="s">
        <v>239</v>
      </c>
      <c r="C8" s="657"/>
      <c r="D8" s="657"/>
      <c r="E8" s="657"/>
      <c r="F8" s="657"/>
      <c r="G8" s="657"/>
      <c r="H8" s="657"/>
      <c r="I8" s="657"/>
      <c r="J8" s="657"/>
      <c r="K8" s="657"/>
      <c r="L8" s="657"/>
      <c r="M8" s="657"/>
      <c r="N8" s="657"/>
      <c r="O8" s="657"/>
      <c r="P8" s="657"/>
      <c r="Q8" s="658"/>
      <c r="R8" s="659">
        <v>3777</v>
      </c>
      <c r="S8" s="660"/>
      <c r="T8" s="660"/>
      <c r="U8" s="660"/>
      <c r="V8" s="660"/>
      <c r="W8" s="660"/>
      <c r="X8" s="660"/>
      <c r="Y8" s="661"/>
      <c r="Z8" s="685">
        <v>0</v>
      </c>
      <c r="AA8" s="685"/>
      <c r="AB8" s="685"/>
      <c r="AC8" s="685"/>
      <c r="AD8" s="686">
        <v>3777</v>
      </c>
      <c r="AE8" s="686"/>
      <c r="AF8" s="686"/>
      <c r="AG8" s="686"/>
      <c r="AH8" s="686"/>
      <c r="AI8" s="686"/>
      <c r="AJ8" s="686"/>
      <c r="AK8" s="686"/>
      <c r="AL8" s="662">
        <v>0.1</v>
      </c>
      <c r="AM8" s="663"/>
      <c r="AN8" s="663"/>
      <c r="AO8" s="687"/>
      <c r="AP8" s="656" t="s">
        <v>240</v>
      </c>
      <c r="AQ8" s="657"/>
      <c r="AR8" s="657"/>
      <c r="AS8" s="657"/>
      <c r="AT8" s="657"/>
      <c r="AU8" s="657"/>
      <c r="AV8" s="657"/>
      <c r="AW8" s="657"/>
      <c r="AX8" s="657"/>
      <c r="AY8" s="657"/>
      <c r="AZ8" s="657"/>
      <c r="BA8" s="657"/>
      <c r="BB8" s="657"/>
      <c r="BC8" s="657"/>
      <c r="BD8" s="657"/>
      <c r="BE8" s="657"/>
      <c r="BF8" s="658"/>
      <c r="BG8" s="659">
        <v>15317</v>
      </c>
      <c r="BH8" s="660"/>
      <c r="BI8" s="660"/>
      <c r="BJ8" s="660"/>
      <c r="BK8" s="660"/>
      <c r="BL8" s="660"/>
      <c r="BM8" s="660"/>
      <c r="BN8" s="661"/>
      <c r="BO8" s="685">
        <v>1.4</v>
      </c>
      <c r="BP8" s="685"/>
      <c r="BQ8" s="685"/>
      <c r="BR8" s="685"/>
      <c r="BS8" s="686" t="s">
        <v>126</v>
      </c>
      <c r="BT8" s="686"/>
      <c r="BU8" s="686"/>
      <c r="BV8" s="686"/>
      <c r="BW8" s="686"/>
      <c r="BX8" s="686"/>
      <c r="BY8" s="686"/>
      <c r="BZ8" s="686"/>
      <c r="CA8" s="686"/>
      <c r="CB8" s="731"/>
      <c r="CD8" s="656" t="s">
        <v>241</v>
      </c>
      <c r="CE8" s="657"/>
      <c r="CF8" s="657"/>
      <c r="CG8" s="657"/>
      <c r="CH8" s="657"/>
      <c r="CI8" s="657"/>
      <c r="CJ8" s="657"/>
      <c r="CK8" s="657"/>
      <c r="CL8" s="657"/>
      <c r="CM8" s="657"/>
      <c r="CN8" s="657"/>
      <c r="CO8" s="657"/>
      <c r="CP8" s="657"/>
      <c r="CQ8" s="658"/>
      <c r="CR8" s="659">
        <v>1722203</v>
      </c>
      <c r="CS8" s="660"/>
      <c r="CT8" s="660"/>
      <c r="CU8" s="660"/>
      <c r="CV8" s="660"/>
      <c r="CW8" s="660"/>
      <c r="CX8" s="660"/>
      <c r="CY8" s="661"/>
      <c r="CZ8" s="685">
        <v>17.399999999999999</v>
      </c>
      <c r="DA8" s="685"/>
      <c r="DB8" s="685"/>
      <c r="DC8" s="685"/>
      <c r="DD8" s="665">
        <v>23938</v>
      </c>
      <c r="DE8" s="660"/>
      <c r="DF8" s="660"/>
      <c r="DG8" s="660"/>
      <c r="DH8" s="660"/>
      <c r="DI8" s="660"/>
      <c r="DJ8" s="660"/>
      <c r="DK8" s="660"/>
      <c r="DL8" s="660"/>
      <c r="DM8" s="660"/>
      <c r="DN8" s="660"/>
      <c r="DO8" s="660"/>
      <c r="DP8" s="661"/>
      <c r="DQ8" s="665">
        <v>948273</v>
      </c>
      <c r="DR8" s="660"/>
      <c r="DS8" s="660"/>
      <c r="DT8" s="660"/>
      <c r="DU8" s="660"/>
      <c r="DV8" s="660"/>
      <c r="DW8" s="660"/>
      <c r="DX8" s="660"/>
      <c r="DY8" s="660"/>
      <c r="DZ8" s="660"/>
      <c r="EA8" s="660"/>
      <c r="EB8" s="660"/>
      <c r="EC8" s="695"/>
    </row>
    <row r="9" spans="2:143" ht="11.25" customHeight="1" x14ac:dyDescent="0.15">
      <c r="B9" s="656" t="s">
        <v>242</v>
      </c>
      <c r="C9" s="657"/>
      <c r="D9" s="657"/>
      <c r="E9" s="657"/>
      <c r="F9" s="657"/>
      <c r="G9" s="657"/>
      <c r="H9" s="657"/>
      <c r="I9" s="657"/>
      <c r="J9" s="657"/>
      <c r="K9" s="657"/>
      <c r="L9" s="657"/>
      <c r="M9" s="657"/>
      <c r="N9" s="657"/>
      <c r="O9" s="657"/>
      <c r="P9" s="657"/>
      <c r="Q9" s="658"/>
      <c r="R9" s="659">
        <v>4619</v>
      </c>
      <c r="S9" s="660"/>
      <c r="T9" s="660"/>
      <c r="U9" s="660"/>
      <c r="V9" s="660"/>
      <c r="W9" s="660"/>
      <c r="X9" s="660"/>
      <c r="Y9" s="661"/>
      <c r="Z9" s="685">
        <v>0</v>
      </c>
      <c r="AA9" s="685"/>
      <c r="AB9" s="685"/>
      <c r="AC9" s="685"/>
      <c r="AD9" s="686">
        <v>4619</v>
      </c>
      <c r="AE9" s="686"/>
      <c r="AF9" s="686"/>
      <c r="AG9" s="686"/>
      <c r="AH9" s="686"/>
      <c r="AI9" s="686"/>
      <c r="AJ9" s="686"/>
      <c r="AK9" s="686"/>
      <c r="AL9" s="662">
        <v>0.1</v>
      </c>
      <c r="AM9" s="663"/>
      <c r="AN9" s="663"/>
      <c r="AO9" s="687"/>
      <c r="AP9" s="656" t="s">
        <v>243</v>
      </c>
      <c r="AQ9" s="657"/>
      <c r="AR9" s="657"/>
      <c r="AS9" s="657"/>
      <c r="AT9" s="657"/>
      <c r="AU9" s="657"/>
      <c r="AV9" s="657"/>
      <c r="AW9" s="657"/>
      <c r="AX9" s="657"/>
      <c r="AY9" s="657"/>
      <c r="AZ9" s="657"/>
      <c r="BA9" s="657"/>
      <c r="BB9" s="657"/>
      <c r="BC9" s="657"/>
      <c r="BD9" s="657"/>
      <c r="BE9" s="657"/>
      <c r="BF9" s="658"/>
      <c r="BG9" s="659">
        <v>439230</v>
      </c>
      <c r="BH9" s="660"/>
      <c r="BI9" s="660"/>
      <c r="BJ9" s="660"/>
      <c r="BK9" s="660"/>
      <c r="BL9" s="660"/>
      <c r="BM9" s="660"/>
      <c r="BN9" s="661"/>
      <c r="BO9" s="685">
        <v>40.700000000000003</v>
      </c>
      <c r="BP9" s="685"/>
      <c r="BQ9" s="685"/>
      <c r="BR9" s="685"/>
      <c r="BS9" s="686" t="s">
        <v>126</v>
      </c>
      <c r="BT9" s="686"/>
      <c r="BU9" s="686"/>
      <c r="BV9" s="686"/>
      <c r="BW9" s="686"/>
      <c r="BX9" s="686"/>
      <c r="BY9" s="686"/>
      <c r="BZ9" s="686"/>
      <c r="CA9" s="686"/>
      <c r="CB9" s="731"/>
      <c r="CD9" s="656" t="s">
        <v>244</v>
      </c>
      <c r="CE9" s="657"/>
      <c r="CF9" s="657"/>
      <c r="CG9" s="657"/>
      <c r="CH9" s="657"/>
      <c r="CI9" s="657"/>
      <c r="CJ9" s="657"/>
      <c r="CK9" s="657"/>
      <c r="CL9" s="657"/>
      <c r="CM9" s="657"/>
      <c r="CN9" s="657"/>
      <c r="CO9" s="657"/>
      <c r="CP9" s="657"/>
      <c r="CQ9" s="658"/>
      <c r="CR9" s="659">
        <v>775140</v>
      </c>
      <c r="CS9" s="660"/>
      <c r="CT9" s="660"/>
      <c r="CU9" s="660"/>
      <c r="CV9" s="660"/>
      <c r="CW9" s="660"/>
      <c r="CX9" s="660"/>
      <c r="CY9" s="661"/>
      <c r="CZ9" s="685">
        <v>7.8</v>
      </c>
      <c r="DA9" s="685"/>
      <c r="DB9" s="685"/>
      <c r="DC9" s="685"/>
      <c r="DD9" s="665">
        <v>15719</v>
      </c>
      <c r="DE9" s="660"/>
      <c r="DF9" s="660"/>
      <c r="DG9" s="660"/>
      <c r="DH9" s="660"/>
      <c r="DI9" s="660"/>
      <c r="DJ9" s="660"/>
      <c r="DK9" s="660"/>
      <c r="DL9" s="660"/>
      <c r="DM9" s="660"/>
      <c r="DN9" s="660"/>
      <c r="DO9" s="660"/>
      <c r="DP9" s="661"/>
      <c r="DQ9" s="665">
        <v>539153</v>
      </c>
      <c r="DR9" s="660"/>
      <c r="DS9" s="660"/>
      <c r="DT9" s="660"/>
      <c r="DU9" s="660"/>
      <c r="DV9" s="660"/>
      <c r="DW9" s="660"/>
      <c r="DX9" s="660"/>
      <c r="DY9" s="660"/>
      <c r="DZ9" s="660"/>
      <c r="EA9" s="660"/>
      <c r="EB9" s="660"/>
      <c r="EC9" s="695"/>
    </row>
    <row r="10" spans="2:143" ht="11.25" customHeight="1" x14ac:dyDescent="0.15">
      <c r="B10" s="656" t="s">
        <v>245</v>
      </c>
      <c r="C10" s="657"/>
      <c r="D10" s="657"/>
      <c r="E10" s="657"/>
      <c r="F10" s="657"/>
      <c r="G10" s="657"/>
      <c r="H10" s="657"/>
      <c r="I10" s="657"/>
      <c r="J10" s="657"/>
      <c r="K10" s="657"/>
      <c r="L10" s="657"/>
      <c r="M10" s="657"/>
      <c r="N10" s="657"/>
      <c r="O10" s="657"/>
      <c r="P10" s="657"/>
      <c r="Q10" s="658"/>
      <c r="R10" s="659" t="s">
        <v>126</v>
      </c>
      <c r="S10" s="660"/>
      <c r="T10" s="660"/>
      <c r="U10" s="660"/>
      <c r="V10" s="660"/>
      <c r="W10" s="660"/>
      <c r="X10" s="660"/>
      <c r="Y10" s="661"/>
      <c r="Z10" s="685" t="s">
        <v>126</v>
      </c>
      <c r="AA10" s="685"/>
      <c r="AB10" s="685"/>
      <c r="AC10" s="685"/>
      <c r="AD10" s="686" t="s">
        <v>126</v>
      </c>
      <c r="AE10" s="686"/>
      <c r="AF10" s="686"/>
      <c r="AG10" s="686"/>
      <c r="AH10" s="686"/>
      <c r="AI10" s="686"/>
      <c r="AJ10" s="686"/>
      <c r="AK10" s="686"/>
      <c r="AL10" s="662" t="s">
        <v>126</v>
      </c>
      <c r="AM10" s="663"/>
      <c r="AN10" s="663"/>
      <c r="AO10" s="687"/>
      <c r="AP10" s="656" t="s">
        <v>246</v>
      </c>
      <c r="AQ10" s="657"/>
      <c r="AR10" s="657"/>
      <c r="AS10" s="657"/>
      <c r="AT10" s="657"/>
      <c r="AU10" s="657"/>
      <c r="AV10" s="657"/>
      <c r="AW10" s="657"/>
      <c r="AX10" s="657"/>
      <c r="AY10" s="657"/>
      <c r="AZ10" s="657"/>
      <c r="BA10" s="657"/>
      <c r="BB10" s="657"/>
      <c r="BC10" s="657"/>
      <c r="BD10" s="657"/>
      <c r="BE10" s="657"/>
      <c r="BF10" s="658"/>
      <c r="BG10" s="659">
        <v>25823</v>
      </c>
      <c r="BH10" s="660"/>
      <c r="BI10" s="660"/>
      <c r="BJ10" s="660"/>
      <c r="BK10" s="660"/>
      <c r="BL10" s="660"/>
      <c r="BM10" s="660"/>
      <c r="BN10" s="661"/>
      <c r="BO10" s="685">
        <v>2.4</v>
      </c>
      <c r="BP10" s="685"/>
      <c r="BQ10" s="685"/>
      <c r="BR10" s="685"/>
      <c r="BS10" s="686">
        <v>4278</v>
      </c>
      <c r="BT10" s="686"/>
      <c r="BU10" s="686"/>
      <c r="BV10" s="686"/>
      <c r="BW10" s="686"/>
      <c r="BX10" s="686"/>
      <c r="BY10" s="686"/>
      <c r="BZ10" s="686"/>
      <c r="CA10" s="686"/>
      <c r="CB10" s="731"/>
      <c r="CD10" s="656" t="s">
        <v>247</v>
      </c>
      <c r="CE10" s="657"/>
      <c r="CF10" s="657"/>
      <c r="CG10" s="657"/>
      <c r="CH10" s="657"/>
      <c r="CI10" s="657"/>
      <c r="CJ10" s="657"/>
      <c r="CK10" s="657"/>
      <c r="CL10" s="657"/>
      <c r="CM10" s="657"/>
      <c r="CN10" s="657"/>
      <c r="CO10" s="657"/>
      <c r="CP10" s="657"/>
      <c r="CQ10" s="658"/>
      <c r="CR10" s="659">
        <v>207</v>
      </c>
      <c r="CS10" s="660"/>
      <c r="CT10" s="660"/>
      <c r="CU10" s="660"/>
      <c r="CV10" s="660"/>
      <c r="CW10" s="660"/>
      <c r="CX10" s="660"/>
      <c r="CY10" s="661"/>
      <c r="CZ10" s="685">
        <v>0</v>
      </c>
      <c r="DA10" s="685"/>
      <c r="DB10" s="685"/>
      <c r="DC10" s="685"/>
      <c r="DD10" s="665" t="s">
        <v>126</v>
      </c>
      <c r="DE10" s="660"/>
      <c r="DF10" s="660"/>
      <c r="DG10" s="660"/>
      <c r="DH10" s="660"/>
      <c r="DI10" s="660"/>
      <c r="DJ10" s="660"/>
      <c r="DK10" s="660"/>
      <c r="DL10" s="660"/>
      <c r="DM10" s="660"/>
      <c r="DN10" s="660"/>
      <c r="DO10" s="660"/>
      <c r="DP10" s="661"/>
      <c r="DQ10" s="665">
        <v>207</v>
      </c>
      <c r="DR10" s="660"/>
      <c r="DS10" s="660"/>
      <c r="DT10" s="660"/>
      <c r="DU10" s="660"/>
      <c r="DV10" s="660"/>
      <c r="DW10" s="660"/>
      <c r="DX10" s="660"/>
      <c r="DY10" s="660"/>
      <c r="DZ10" s="660"/>
      <c r="EA10" s="660"/>
      <c r="EB10" s="660"/>
      <c r="EC10" s="695"/>
    </row>
    <row r="11" spans="2:143" ht="11.25" customHeight="1" x14ac:dyDescent="0.15">
      <c r="B11" s="656" t="s">
        <v>248</v>
      </c>
      <c r="C11" s="657"/>
      <c r="D11" s="657"/>
      <c r="E11" s="657"/>
      <c r="F11" s="657"/>
      <c r="G11" s="657"/>
      <c r="H11" s="657"/>
      <c r="I11" s="657"/>
      <c r="J11" s="657"/>
      <c r="K11" s="657"/>
      <c r="L11" s="657"/>
      <c r="M11" s="657"/>
      <c r="N11" s="657"/>
      <c r="O11" s="657"/>
      <c r="P11" s="657"/>
      <c r="Q11" s="658"/>
      <c r="R11" s="659">
        <v>225906</v>
      </c>
      <c r="S11" s="660"/>
      <c r="T11" s="660"/>
      <c r="U11" s="660"/>
      <c r="V11" s="660"/>
      <c r="W11" s="660"/>
      <c r="X11" s="660"/>
      <c r="Y11" s="661"/>
      <c r="Z11" s="662">
        <v>2.1</v>
      </c>
      <c r="AA11" s="663"/>
      <c r="AB11" s="663"/>
      <c r="AC11" s="664"/>
      <c r="AD11" s="665">
        <v>225906</v>
      </c>
      <c r="AE11" s="660"/>
      <c r="AF11" s="660"/>
      <c r="AG11" s="660"/>
      <c r="AH11" s="660"/>
      <c r="AI11" s="660"/>
      <c r="AJ11" s="660"/>
      <c r="AK11" s="661"/>
      <c r="AL11" s="662">
        <v>4.0999999999999996</v>
      </c>
      <c r="AM11" s="663"/>
      <c r="AN11" s="663"/>
      <c r="AO11" s="687"/>
      <c r="AP11" s="656" t="s">
        <v>249</v>
      </c>
      <c r="AQ11" s="657"/>
      <c r="AR11" s="657"/>
      <c r="AS11" s="657"/>
      <c r="AT11" s="657"/>
      <c r="AU11" s="657"/>
      <c r="AV11" s="657"/>
      <c r="AW11" s="657"/>
      <c r="AX11" s="657"/>
      <c r="AY11" s="657"/>
      <c r="AZ11" s="657"/>
      <c r="BA11" s="657"/>
      <c r="BB11" s="657"/>
      <c r="BC11" s="657"/>
      <c r="BD11" s="657"/>
      <c r="BE11" s="657"/>
      <c r="BF11" s="658"/>
      <c r="BG11" s="659">
        <v>46724</v>
      </c>
      <c r="BH11" s="660"/>
      <c r="BI11" s="660"/>
      <c r="BJ11" s="660"/>
      <c r="BK11" s="660"/>
      <c r="BL11" s="660"/>
      <c r="BM11" s="660"/>
      <c r="BN11" s="661"/>
      <c r="BO11" s="685">
        <v>4.3</v>
      </c>
      <c r="BP11" s="685"/>
      <c r="BQ11" s="685"/>
      <c r="BR11" s="685"/>
      <c r="BS11" s="686">
        <v>13246</v>
      </c>
      <c r="BT11" s="686"/>
      <c r="BU11" s="686"/>
      <c r="BV11" s="686"/>
      <c r="BW11" s="686"/>
      <c r="BX11" s="686"/>
      <c r="BY11" s="686"/>
      <c r="BZ11" s="686"/>
      <c r="CA11" s="686"/>
      <c r="CB11" s="731"/>
      <c r="CD11" s="656" t="s">
        <v>250</v>
      </c>
      <c r="CE11" s="657"/>
      <c r="CF11" s="657"/>
      <c r="CG11" s="657"/>
      <c r="CH11" s="657"/>
      <c r="CI11" s="657"/>
      <c r="CJ11" s="657"/>
      <c r="CK11" s="657"/>
      <c r="CL11" s="657"/>
      <c r="CM11" s="657"/>
      <c r="CN11" s="657"/>
      <c r="CO11" s="657"/>
      <c r="CP11" s="657"/>
      <c r="CQ11" s="658"/>
      <c r="CR11" s="659">
        <v>1826303</v>
      </c>
      <c r="CS11" s="660"/>
      <c r="CT11" s="660"/>
      <c r="CU11" s="660"/>
      <c r="CV11" s="660"/>
      <c r="CW11" s="660"/>
      <c r="CX11" s="660"/>
      <c r="CY11" s="661"/>
      <c r="CZ11" s="685">
        <v>18.5</v>
      </c>
      <c r="DA11" s="685"/>
      <c r="DB11" s="685"/>
      <c r="DC11" s="685"/>
      <c r="DD11" s="665">
        <v>1471934</v>
      </c>
      <c r="DE11" s="660"/>
      <c r="DF11" s="660"/>
      <c r="DG11" s="660"/>
      <c r="DH11" s="660"/>
      <c r="DI11" s="660"/>
      <c r="DJ11" s="660"/>
      <c r="DK11" s="660"/>
      <c r="DL11" s="660"/>
      <c r="DM11" s="660"/>
      <c r="DN11" s="660"/>
      <c r="DO11" s="660"/>
      <c r="DP11" s="661"/>
      <c r="DQ11" s="665">
        <v>352024</v>
      </c>
      <c r="DR11" s="660"/>
      <c r="DS11" s="660"/>
      <c r="DT11" s="660"/>
      <c r="DU11" s="660"/>
      <c r="DV11" s="660"/>
      <c r="DW11" s="660"/>
      <c r="DX11" s="660"/>
      <c r="DY11" s="660"/>
      <c r="DZ11" s="660"/>
      <c r="EA11" s="660"/>
      <c r="EB11" s="660"/>
      <c r="EC11" s="695"/>
    </row>
    <row r="12" spans="2:143" ht="11.25" customHeight="1" x14ac:dyDescent="0.15">
      <c r="B12" s="656" t="s">
        <v>251</v>
      </c>
      <c r="C12" s="657"/>
      <c r="D12" s="657"/>
      <c r="E12" s="657"/>
      <c r="F12" s="657"/>
      <c r="G12" s="657"/>
      <c r="H12" s="657"/>
      <c r="I12" s="657"/>
      <c r="J12" s="657"/>
      <c r="K12" s="657"/>
      <c r="L12" s="657"/>
      <c r="M12" s="657"/>
      <c r="N12" s="657"/>
      <c r="O12" s="657"/>
      <c r="P12" s="657"/>
      <c r="Q12" s="658"/>
      <c r="R12" s="659">
        <v>2285</v>
      </c>
      <c r="S12" s="660"/>
      <c r="T12" s="660"/>
      <c r="U12" s="660"/>
      <c r="V12" s="660"/>
      <c r="W12" s="660"/>
      <c r="X12" s="660"/>
      <c r="Y12" s="661"/>
      <c r="Z12" s="685">
        <v>0</v>
      </c>
      <c r="AA12" s="685"/>
      <c r="AB12" s="685"/>
      <c r="AC12" s="685"/>
      <c r="AD12" s="686">
        <v>2285</v>
      </c>
      <c r="AE12" s="686"/>
      <c r="AF12" s="686"/>
      <c r="AG12" s="686"/>
      <c r="AH12" s="686"/>
      <c r="AI12" s="686"/>
      <c r="AJ12" s="686"/>
      <c r="AK12" s="686"/>
      <c r="AL12" s="662">
        <v>0</v>
      </c>
      <c r="AM12" s="663"/>
      <c r="AN12" s="663"/>
      <c r="AO12" s="687"/>
      <c r="AP12" s="656" t="s">
        <v>252</v>
      </c>
      <c r="AQ12" s="657"/>
      <c r="AR12" s="657"/>
      <c r="AS12" s="657"/>
      <c r="AT12" s="657"/>
      <c r="AU12" s="657"/>
      <c r="AV12" s="657"/>
      <c r="AW12" s="657"/>
      <c r="AX12" s="657"/>
      <c r="AY12" s="657"/>
      <c r="AZ12" s="657"/>
      <c r="BA12" s="657"/>
      <c r="BB12" s="657"/>
      <c r="BC12" s="657"/>
      <c r="BD12" s="657"/>
      <c r="BE12" s="657"/>
      <c r="BF12" s="658"/>
      <c r="BG12" s="659">
        <v>441405</v>
      </c>
      <c r="BH12" s="660"/>
      <c r="BI12" s="660"/>
      <c r="BJ12" s="660"/>
      <c r="BK12" s="660"/>
      <c r="BL12" s="660"/>
      <c r="BM12" s="660"/>
      <c r="BN12" s="661"/>
      <c r="BO12" s="685">
        <v>40.9</v>
      </c>
      <c r="BP12" s="685"/>
      <c r="BQ12" s="685"/>
      <c r="BR12" s="685"/>
      <c r="BS12" s="686" t="s">
        <v>126</v>
      </c>
      <c r="BT12" s="686"/>
      <c r="BU12" s="686"/>
      <c r="BV12" s="686"/>
      <c r="BW12" s="686"/>
      <c r="BX12" s="686"/>
      <c r="BY12" s="686"/>
      <c r="BZ12" s="686"/>
      <c r="CA12" s="686"/>
      <c r="CB12" s="731"/>
      <c r="CD12" s="656" t="s">
        <v>253</v>
      </c>
      <c r="CE12" s="657"/>
      <c r="CF12" s="657"/>
      <c r="CG12" s="657"/>
      <c r="CH12" s="657"/>
      <c r="CI12" s="657"/>
      <c r="CJ12" s="657"/>
      <c r="CK12" s="657"/>
      <c r="CL12" s="657"/>
      <c r="CM12" s="657"/>
      <c r="CN12" s="657"/>
      <c r="CO12" s="657"/>
      <c r="CP12" s="657"/>
      <c r="CQ12" s="658"/>
      <c r="CR12" s="659">
        <v>236348</v>
      </c>
      <c r="CS12" s="660"/>
      <c r="CT12" s="660"/>
      <c r="CU12" s="660"/>
      <c r="CV12" s="660"/>
      <c r="CW12" s="660"/>
      <c r="CX12" s="660"/>
      <c r="CY12" s="661"/>
      <c r="CZ12" s="685">
        <v>2.4</v>
      </c>
      <c r="DA12" s="685"/>
      <c r="DB12" s="685"/>
      <c r="DC12" s="685"/>
      <c r="DD12" s="665">
        <v>19614</v>
      </c>
      <c r="DE12" s="660"/>
      <c r="DF12" s="660"/>
      <c r="DG12" s="660"/>
      <c r="DH12" s="660"/>
      <c r="DI12" s="660"/>
      <c r="DJ12" s="660"/>
      <c r="DK12" s="660"/>
      <c r="DL12" s="660"/>
      <c r="DM12" s="660"/>
      <c r="DN12" s="660"/>
      <c r="DO12" s="660"/>
      <c r="DP12" s="661"/>
      <c r="DQ12" s="665">
        <v>229822</v>
      </c>
      <c r="DR12" s="660"/>
      <c r="DS12" s="660"/>
      <c r="DT12" s="660"/>
      <c r="DU12" s="660"/>
      <c r="DV12" s="660"/>
      <c r="DW12" s="660"/>
      <c r="DX12" s="660"/>
      <c r="DY12" s="660"/>
      <c r="DZ12" s="660"/>
      <c r="EA12" s="660"/>
      <c r="EB12" s="660"/>
      <c r="EC12" s="695"/>
    </row>
    <row r="13" spans="2:143" ht="11.25" customHeight="1" x14ac:dyDescent="0.15">
      <c r="B13" s="656" t="s">
        <v>254</v>
      </c>
      <c r="C13" s="657"/>
      <c r="D13" s="657"/>
      <c r="E13" s="657"/>
      <c r="F13" s="657"/>
      <c r="G13" s="657"/>
      <c r="H13" s="657"/>
      <c r="I13" s="657"/>
      <c r="J13" s="657"/>
      <c r="K13" s="657"/>
      <c r="L13" s="657"/>
      <c r="M13" s="657"/>
      <c r="N13" s="657"/>
      <c r="O13" s="657"/>
      <c r="P13" s="657"/>
      <c r="Q13" s="658"/>
      <c r="R13" s="659" t="s">
        <v>126</v>
      </c>
      <c r="S13" s="660"/>
      <c r="T13" s="660"/>
      <c r="U13" s="660"/>
      <c r="V13" s="660"/>
      <c r="W13" s="660"/>
      <c r="X13" s="660"/>
      <c r="Y13" s="661"/>
      <c r="Z13" s="685" t="s">
        <v>126</v>
      </c>
      <c r="AA13" s="685"/>
      <c r="AB13" s="685"/>
      <c r="AC13" s="685"/>
      <c r="AD13" s="686" t="s">
        <v>126</v>
      </c>
      <c r="AE13" s="686"/>
      <c r="AF13" s="686"/>
      <c r="AG13" s="686"/>
      <c r="AH13" s="686"/>
      <c r="AI13" s="686"/>
      <c r="AJ13" s="686"/>
      <c r="AK13" s="686"/>
      <c r="AL13" s="662" t="s">
        <v>126</v>
      </c>
      <c r="AM13" s="663"/>
      <c r="AN13" s="663"/>
      <c r="AO13" s="687"/>
      <c r="AP13" s="656" t="s">
        <v>255</v>
      </c>
      <c r="AQ13" s="657"/>
      <c r="AR13" s="657"/>
      <c r="AS13" s="657"/>
      <c r="AT13" s="657"/>
      <c r="AU13" s="657"/>
      <c r="AV13" s="657"/>
      <c r="AW13" s="657"/>
      <c r="AX13" s="657"/>
      <c r="AY13" s="657"/>
      <c r="AZ13" s="657"/>
      <c r="BA13" s="657"/>
      <c r="BB13" s="657"/>
      <c r="BC13" s="657"/>
      <c r="BD13" s="657"/>
      <c r="BE13" s="657"/>
      <c r="BF13" s="658"/>
      <c r="BG13" s="659">
        <v>439752</v>
      </c>
      <c r="BH13" s="660"/>
      <c r="BI13" s="660"/>
      <c r="BJ13" s="660"/>
      <c r="BK13" s="660"/>
      <c r="BL13" s="660"/>
      <c r="BM13" s="660"/>
      <c r="BN13" s="661"/>
      <c r="BO13" s="685">
        <v>40.700000000000003</v>
      </c>
      <c r="BP13" s="685"/>
      <c r="BQ13" s="685"/>
      <c r="BR13" s="685"/>
      <c r="BS13" s="686" t="s">
        <v>126</v>
      </c>
      <c r="BT13" s="686"/>
      <c r="BU13" s="686"/>
      <c r="BV13" s="686"/>
      <c r="BW13" s="686"/>
      <c r="BX13" s="686"/>
      <c r="BY13" s="686"/>
      <c r="BZ13" s="686"/>
      <c r="CA13" s="686"/>
      <c r="CB13" s="731"/>
      <c r="CD13" s="656" t="s">
        <v>256</v>
      </c>
      <c r="CE13" s="657"/>
      <c r="CF13" s="657"/>
      <c r="CG13" s="657"/>
      <c r="CH13" s="657"/>
      <c r="CI13" s="657"/>
      <c r="CJ13" s="657"/>
      <c r="CK13" s="657"/>
      <c r="CL13" s="657"/>
      <c r="CM13" s="657"/>
      <c r="CN13" s="657"/>
      <c r="CO13" s="657"/>
      <c r="CP13" s="657"/>
      <c r="CQ13" s="658"/>
      <c r="CR13" s="659">
        <v>1041401</v>
      </c>
      <c r="CS13" s="660"/>
      <c r="CT13" s="660"/>
      <c r="CU13" s="660"/>
      <c r="CV13" s="660"/>
      <c r="CW13" s="660"/>
      <c r="CX13" s="660"/>
      <c r="CY13" s="661"/>
      <c r="CZ13" s="685">
        <v>10.5</v>
      </c>
      <c r="DA13" s="685"/>
      <c r="DB13" s="685"/>
      <c r="DC13" s="685"/>
      <c r="DD13" s="665">
        <v>420909</v>
      </c>
      <c r="DE13" s="660"/>
      <c r="DF13" s="660"/>
      <c r="DG13" s="660"/>
      <c r="DH13" s="660"/>
      <c r="DI13" s="660"/>
      <c r="DJ13" s="660"/>
      <c r="DK13" s="660"/>
      <c r="DL13" s="660"/>
      <c r="DM13" s="660"/>
      <c r="DN13" s="660"/>
      <c r="DO13" s="660"/>
      <c r="DP13" s="661"/>
      <c r="DQ13" s="665">
        <v>677623</v>
      </c>
      <c r="DR13" s="660"/>
      <c r="DS13" s="660"/>
      <c r="DT13" s="660"/>
      <c r="DU13" s="660"/>
      <c r="DV13" s="660"/>
      <c r="DW13" s="660"/>
      <c r="DX13" s="660"/>
      <c r="DY13" s="660"/>
      <c r="DZ13" s="660"/>
      <c r="EA13" s="660"/>
      <c r="EB13" s="660"/>
      <c r="EC13" s="695"/>
    </row>
    <row r="14" spans="2:143" ht="11.25" customHeight="1" x14ac:dyDescent="0.15">
      <c r="B14" s="656" t="s">
        <v>257</v>
      </c>
      <c r="C14" s="657"/>
      <c r="D14" s="657"/>
      <c r="E14" s="657"/>
      <c r="F14" s="657"/>
      <c r="G14" s="657"/>
      <c r="H14" s="657"/>
      <c r="I14" s="657"/>
      <c r="J14" s="657"/>
      <c r="K14" s="657"/>
      <c r="L14" s="657"/>
      <c r="M14" s="657"/>
      <c r="N14" s="657"/>
      <c r="O14" s="657"/>
      <c r="P14" s="657"/>
      <c r="Q14" s="658"/>
      <c r="R14" s="659" t="s">
        <v>126</v>
      </c>
      <c r="S14" s="660"/>
      <c r="T14" s="660"/>
      <c r="U14" s="660"/>
      <c r="V14" s="660"/>
      <c r="W14" s="660"/>
      <c r="X14" s="660"/>
      <c r="Y14" s="661"/>
      <c r="Z14" s="685" t="s">
        <v>126</v>
      </c>
      <c r="AA14" s="685"/>
      <c r="AB14" s="685"/>
      <c r="AC14" s="685"/>
      <c r="AD14" s="686" t="s">
        <v>126</v>
      </c>
      <c r="AE14" s="686"/>
      <c r="AF14" s="686"/>
      <c r="AG14" s="686"/>
      <c r="AH14" s="686"/>
      <c r="AI14" s="686"/>
      <c r="AJ14" s="686"/>
      <c r="AK14" s="686"/>
      <c r="AL14" s="662" t="s">
        <v>126</v>
      </c>
      <c r="AM14" s="663"/>
      <c r="AN14" s="663"/>
      <c r="AO14" s="687"/>
      <c r="AP14" s="656" t="s">
        <v>258</v>
      </c>
      <c r="AQ14" s="657"/>
      <c r="AR14" s="657"/>
      <c r="AS14" s="657"/>
      <c r="AT14" s="657"/>
      <c r="AU14" s="657"/>
      <c r="AV14" s="657"/>
      <c r="AW14" s="657"/>
      <c r="AX14" s="657"/>
      <c r="AY14" s="657"/>
      <c r="AZ14" s="657"/>
      <c r="BA14" s="657"/>
      <c r="BB14" s="657"/>
      <c r="BC14" s="657"/>
      <c r="BD14" s="657"/>
      <c r="BE14" s="657"/>
      <c r="BF14" s="658"/>
      <c r="BG14" s="659">
        <v>32097</v>
      </c>
      <c r="BH14" s="660"/>
      <c r="BI14" s="660"/>
      <c r="BJ14" s="660"/>
      <c r="BK14" s="660"/>
      <c r="BL14" s="660"/>
      <c r="BM14" s="660"/>
      <c r="BN14" s="661"/>
      <c r="BO14" s="685">
        <v>3</v>
      </c>
      <c r="BP14" s="685"/>
      <c r="BQ14" s="685"/>
      <c r="BR14" s="685"/>
      <c r="BS14" s="686" t="s">
        <v>126</v>
      </c>
      <c r="BT14" s="686"/>
      <c r="BU14" s="686"/>
      <c r="BV14" s="686"/>
      <c r="BW14" s="686"/>
      <c r="BX14" s="686"/>
      <c r="BY14" s="686"/>
      <c r="BZ14" s="686"/>
      <c r="CA14" s="686"/>
      <c r="CB14" s="731"/>
      <c r="CD14" s="656" t="s">
        <v>259</v>
      </c>
      <c r="CE14" s="657"/>
      <c r="CF14" s="657"/>
      <c r="CG14" s="657"/>
      <c r="CH14" s="657"/>
      <c r="CI14" s="657"/>
      <c r="CJ14" s="657"/>
      <c r="CK14" s="657"/>
      <c r="CL14" s="657"/>
      <c r="CM14" s="657"/>
      <c r="CN14" s="657"/>
      <c r="CO14" s="657"/>
      <c r="CP14" s="657"/>
      <c r="CQ14" s="658"/>
      <c r="CR14" s="659">
        <v>315764</v>
      </c>
      <c r="CS14" s="660"/>
      <c r="CT14" s="660"/>
      <c r="CU14" s="660"/>
      <c r="CV14" s="660"/>
      <c r="CW14" s="660"/>
      <c r="CX14" s="660"/>
      <c r="CY14" s="661"/>
      <c r="CZ14" s="685">
        <v>3.2</v>
      </c>
      <c r="DA14" s="685"/>
      <c r="DB14" s="685"/>
      <c r="DC14" s="685"/>
      <c r="DD14" s="665">
        <v>3280</v>
      </c>
      <c r="DE14" s="660"/>
      <c r="DF14" s="660"/>
      <c r="DG14" s="660"/>
      <c r="DH14" s="660"/>
      <c r="DI14" s="660"/>
      <c r="DJ14" s="660"/>
      <c r="DK14" s="660"/>
      <c r="DL14" s="660"/>
      <c r="DM14" s="660"/>
      <c r="DN14" s="660"/>
      <c r="DO14" s="660"/>
      <c r="DP14" s="661"/>
      <c r="DQ14" s="665">
        <v>290626</v>
      </c>
      <c r="DR14" s="660"/>
      <c r="DS14" s="660"/>
      <c r="DT14" s="660"/>
      <c r="DU14" s="660"/>
      <c r="DV14" s="660"/>
      <c r="DW14" s="660"/>
      <c r="DX14" s="660"/>
      <c r="DY14" s="660"/>
      <c r="DZ14" s="660"/>
      <c r="EA14" s="660"/>
      <c r="EB14" s="660"/>
      <c r="EC14" s="695"/>
    </row>
    <row r="15" spans="2:143" ht="11.25" customHeight="1" x14ac:dyDescent="0.15">
      <c r="B15" s="656" t="s">
        <v>260</v>
      </c>
      <c r="C15" s="657"/>
      <c r="D15" s="657"/>
      <c r="E15" s="657"/>
      <c r="F15" s="657"/>
      <c r="G15" s="657"/>
      <c r="H15" s="657"/>
      <c r="I15" s="657"/>
      <c r="J15" s="657"/>
      <c r="K15" s="657"/>
      <c r="L15" s="657"/>
      <c r="M15" s="657"/>
      <c r="N15" s="657"/>
      <c r="O15" s="657"/>
      <c r="P15" s="657"/>
      <c r="Q15" s="658"/>
      <c r="R15" s="659" t="s">
        <v>126</v>
      </c>
      <c r="S15" s="660"/>
      <c r="T15" s="660"/>
      <c r="U15" s="660"/>
      <c r="V15" s="660"/>
      <c r="W15" s="660"/>
      <c r="X15" s="660"/>
      <c r="Y15" s="661"/>
      <c r="Z15" s="685" t="s">
        <v>126</v>
      </c>
      <c r="AA15" s="685"/>
      <c r="AB15" s="685"/>
      <c r="AC15" s="685"/>
      <c r="AD15" s="686" t="s">
        <v>126</v>
      </c>
      <c r="AE15" s="686"/>
      <c r="AF15" s="686"/>
      <c r="AG15" s="686"/>
      <c r="AH15" s="686"/>
      <c r="AI15" s="686"/>
      <c r="AJ15" s="686"/>
      <c r="AK15" s="686"/>
      <c r="AL15" s="662" t="s">
        <v>126</v>
      </c>
      <c r="AM15" s="663"/>
      <c r="AN15" s="663"/>
      <c r="AO15" s="687"/>
      <c r="AP15" s="656" t="s">
        <v>261</v>
      </c>
      <c r="AQ15" s="657"/>
      <c r="AR15" s="657"/>
      <c r="AS15" s="657"/>
      <c r="AT15" s="657"/>
      <c r="AU15" s="657"/>
      <c r="AV15" s="657"/>
      <c r="AW15" s="657"/>
      <c r="AX15" s="657"/>
      <c r="AY15" s="657"/>
      <c r="AZ15" s="657"/>
      <c r="BA15" s="657"/>
      <c r="BB15" s="657"/>
      <c r="BC15" s="657"/>
      <c r="BD15" s="657"/>
      <c r="BE15" s="657"/>
      <c r="BF15" s="658"/>
      <c r="BG15" s="659">
        <v>79058</v>
      </c>
      <c r="BH15" s="660"/>
      <c r="BI15" s="660"/>
      <c r="BJ15" s="660"/>
      <c r="BK15" s="660"/>
      <c r="BL15" s="660"/>
      <c r="BM15" s="660"/>
      <c r="BN15" s="661"/>
      <c r="BO15" s="685">
        <v>7.3</v>
      </c>
      <c r="BP15" s="685"/>
      <c r="BQ15" s="685"/>
      <c r="BR15" s="685"/>
      <c r="BS15" s="686" t="s">
        <v>126</v>
      </c>
      <c r="BT15" s="686"/>
      <c r="BU15" s="686"/>
      <c r="BV15" s="686"/>
      <c r="BW15" s="686"/>
      <c r="BX15" s="686"/>
      <c r="BY15" s="686"/>
      <c r="BZ15" s="686"/>
      <c r="CA15" s="686"/>
      <c r="CB15" s="731"/>
      <c r="CD15" s="656" t="s">
        <v>262</v>
      </c>
      <c r="CE15" s="657"/>
      <c r="CF15" s="657"/>
      <c r="CG15" s="657"/>
      <c r="CH15" s="657"/>
      <c r="CI15" s="657"/>
      <c r="CJ15" s="657"/>
      <c r="CK15" s="657"/>
      <c r="CL15" s="657"/>
      <c r="CM15" s="657"/>
      <c r="CN15" s="657"/>
      <c r="CO15" s="657"/>
      <c r="CP15" s="657"/>
      <c r="CQ15" s="658"/>
      <c r="CR15" s="659">
        <v>1298668</v>
      </c>
      <c r="CS15" s="660"/>
      <c r="CT15" s="660"/>
      <c r="CU15" s="660"/>
      <c r="CV15" s="660"/>
      <c r="CW15" s="660"/>
      <c r="CX15" s="660"/>
      <c r="CY15" s="661"/>
      <c r="CZ15" s="685">
        <v>13.2</v>
      </c>
      <c r="DA15" s="685"/>
      <c r="DB15" s="685"/>
      <c r="DC15" s="685"/>
      <c r="DD15" s="665">
        <v>460861</v>
      </c>
      <c r="DE15" s="660"/>
      <c r="DF15" s="660"/>
      <c r="DG15" s="660"/>
      <c r="DH15" s="660"/>
      <c r="DI15" s="660"/>
      <c r="DJ15" s="660"/>
      <c r="DK15" s="660"/>
      <c r="DL15" s="660"/>
      <c r="DM15" s="660"/>
      <c r="DN15" s="660"/>
      <c r="DO15" s="660"/>
      <c r="DP15" s="661"/>
      <c r="DQ15" s="665">
        <v>840803</v>
      </c>
      <c r="DR15" s="660"/>
      <c r="DS15" s="660"/>
      <c r="DT15" s="660"/>
      <c r="DU15" s="660"/>
      <c r="DV15" s="660"/>
      <c r="DW15" s="660"/>
      <c r="DX15" s="660"/>
      <c r="DY15" s="660"/>
      <c r="DZ15" s="660"/>
      <c r="EA15" s="660"/>
      <c r="EB15" s="660"/>
      <c r="EC15" s="695"/>
    </row>
    <row r="16" spans="2:143" ht="11.25" customHeight="1" x14ac:dyDescent="0.15">
      <c r="B16" s="656" t="s">
        <v>263</v>
      </c>
      <c r="C16" s="657"/>
      <c r="D16" s="657"/>
      <c r="E16" s="657"/>
      <c r="F16" s="657"/>
      <c r="G16" s="657"/>
      <c r="H16" s="657"/>
      <c r="I16" s="657"/>
      <c r="J16" s="657"/>
      <c r="K16" s="657"/>
      <c r="L16" s="657"/>
      <c r="M16" s="657"/>
      <c r="N16" s="657"/>
      <c r="O16" s="657"/>
      <c r="P16" s="657"/>
      <c r="Q16" s="658"/>
      <c r="R16" s="659">
        <v>10847</v>
      </c>
      <c r="S16" s="660"/>
      <c r="T16" s="660"/>
      <c r="U16" s="660"/>
      <c r="V16" s="660"/>
      <c r="W16" s="660"/>
      <c r="X16" s="660"/>
      <c r="Y16" s="661"/>
      <c r="Z16" s="685">
        <v>0.1</v>
      </c>
      <c r="AA16" s="685"/>
      <c r="AB16" s="685"/>
      <c r="AC16" s="685"/>
      <c r="AD16" s="686">
        <v>10847</v>
      </c>
      <c r="AE16" s="686"/>
      <c r="AF16" s="686"/>
      <c r="AG16" s="686"/>
      <c r="AH16" s="686"/>
      <c r="AI16" s="686"/>
      <c r="AJ16" s="686"/>
      <c r="AK16" s="686"/>
      <c r="AL16" s="662">
        <v>0.2</v>
      </c>
      <c r="AM16" s="663"/>
      <c r="AN16" s="663"/>
      <c r="AO16" s="687"/>
      <c r="AP16" s="656" t="s">
        <v>264</v>
      </c>
      <c r="AQ16" s="657"/>
      <c r="AR16" s="657"/>
      <c r="AS16" s="657"/>
      <c r="AT16" s="657"/>
      <c r="AU16" s="657"/>
      <c r="AV16" s="657"/>
      <c r="AW16" s="657"/>
      <c r="AX16" s="657"/>
      <c r="AY16" s="657"/>
      <c r="AZ16" s="657"/>
      <c r="BA16" s="657"/>
      <c r="BB16" s="657"/>
      <c r="BC16" s="657"/>
      <c r="BD16" s="657"/>
      <c r="BE16" s="657"/>
      <c r="BF16" s="658"/>
      <c r="BG16" s="659" t="s">
        <v>126</v>
      </c>
      <c r="BH16" s="660"/>
      <c r="BI16" s="660"/>
      <c r="BJ16" s="660"/>
      <c r="BK16" s="660"/>
      <c r="BL16" s="660"/>
      <c r="BM16" s="660"/>
      <c r="BN16" s="661"/>
      <c r="BO16" s="685" t="s">
        <v>126</v>
      </c>
      <c r="BP16" s="685"/>
      <c r="BQ16" s="685"/>
      <c r="BR16" s="685"/>
      <c r="BS16" s="686" t="s">
        <v>126</v>
      </c>
      <c r="BT16" s="686"/>
      <c r="BU16" s="686"/>
      <c r="BV16" s="686"/>
      <c r="BW16" s="686"/>
      <c r="BX16" s="686"/>
      <c r="BY16" s="686"/>
      <c r="BZ16" s="686"/>
      <c r="CA16" s="686"/>
      <c r="CB16" s="731"/>
      <c r="CD16" s="656" t="s">
        <v>265</v>
      </c>
      <c r="CE16" s="657"/>
      <c r="CF16" s="657"/>
      <c r="CG16" s="657"/>
      <c r="CH16" s="657"/>
      <c r="CI16" s="657"/>
      <c r="CJ16" s="657"/>
      <c r="CK16" s="657"/>
      <c r="CL16" s="657"/>
      <c r="CM16" s="657"/>
      <c r="CN16" s="657"/>
      <c r="CO16" s="657"/>
      <c r="CP16" s="657"/>
      <c r="CQ16" s="658"/>
      <c r="CR16" s="659" t="s">
        <v>126</v>
      </c>
      <c r="CS16" s="660"/>
      <c r="CT16" s="660"/>
      <c r="CU16" s="660"/>
      <c r="CV16" s="660"/>
      <c r="CW16" s="660"/>
      <c r="CX16" s="660"/>
      <c r="CY16" s="661"/>
      <c r="CZ16" s="685" t="s">
        <v>126</v>
      </c>
      <c r="DA16" s="685"/>
      <c r="DB16" s="685"/>
      <c r="DC16" s="685"/>
      <c r="DD16" s="665" t="s">
        <v>126</v>
      </c>
      <c r="DE16" s="660"/>
      <c r="DF16" s="660"/>
      <c r="DG16" s="660"/>
      <c r="DH16" s="660"/>
      <c r="DI16" s="660"/>
      <c r="DJ16" s="660"/>
      <c r="DK16" s="660"/>
      <c r="DL16" s="660"/>
      <c r="DM16" s="660"/>
      <c r="DN16" s="660"/>
      <c r="DO16" s="660"/>
      <c r="DP16" s="661"/>
      <c r="DQ16" s="665" t="s">
        <v>126</v>
      </c>
      <c r="DR16" s="660"/>
      <c r="DS16" s="660"/>
      <c r="DT16" s="660"/>
      <c r="DU16" s="660"/>
      <c r="DV16" s="660"/>
      <c r="DW16" s="660"/>
      <c r="DX16" s="660"/>
      <c r="DY16" s="660"/>
      <c r="DZ16" s="660"/>
      <c r="EA16" s="660"/>
      <c r="EB16" s="660"/>
      <c r="EC16" s="695"/>
    </row>
    <row r="17" spans="2:133" ht="11.25" customHeight="1" x14ac:dyDescent="0.15">
      <c r="B17" s="656" t="s">
        <v>266</v>
      </c>
      <c r="C17" s="657"/>
      <c r="D17" s="657"/>
      <c r="E17" s="657"/>
      <c r="F17" s="657"/>
      <c r="G17" s="657"/>
      <c r="H17" s="657"/>
      <c r="I17" s="657"/>
      <c r="J17" s="657"/>
      <c r="K17" s="657"/>
      <c r="L17" s="657"/>
      <c r="M17" s="657"/>
      <c r="N17" s="657"/>
      <c r="O17" s="657"/>
      <c r="P17" s="657"/>
      <c r="Q17" s="658"/>
      <c r="R17" s="659">
        <v>13120</v>
      </c>
      <c r="S17" s="660"/>
      <c r="T17" s="660"/>
      <c r="U17" s="660"/>
      <c r="V17" s="660"/>
      <c r="W17" s="660"/>
      <c r="X17" s="660"/>
      <c r="Y17" s="661"/>
      <c r="Z17" s="685">
        <v>0.1</v>
      </c>
      <c r="AA17" s="685"/>
      <c r="AB17" s="685"/>
      <c r="AC17" s="685"/>
      <c r="AD17" s="686">
        <v>13120</v>
      </c>
      <c r="AE17" s="686"/>
      <c r="AF17" s="686"/>
      <c r="AG17" s="686"/>
      <c r="AH17" s="686"/>
      <c r="AI17" s="686"/>
      <c r="AJ17" s="686"/>
      <c r="AK17" s="686"/>
      <c r="AL17" s="662">
        <v>0.2</v>
      </c>
      <c r="AM17" s="663"/>
      <c r="AN17" s="663"/>
      <c r="AO17" s="687"/>
      <c r="AP17" s="656" t="s">
        <v>267</v>
      </c>
      <c r="AQ17" s="657"/>
      <c r="AR17" s="657"/>
      <c r="AS17" s="657"/>
      <c r="AT17" s="657"/>
      <c r="AU17" s="657"/>
      <c r="AV17" s="657"/>
      <c r="AW17" s="657"/>
      <c r="AX17" s="657"/>
      <c r="AY17" s="657"/>
      <c r="AZ17" s="657"/>
      <c r="BA17" s="657"/>
      <c r="BB17" s="657"/>
      <c r="BC17" s="657"/>
      <c r="BD17" s="657"/>
      <c r="BE17" s="657"/>
      <c r="BF17" s="658"/>
      <c r="BG17" s="659" t="s">
        <v>126</v>
      </c>
      <c r="BH17" s="660"/>
      <c r="BI17" s="660"/>
      <c r="BJ17" s="660"/>
      <c r="BK17" s="660"/>
      <c r="BL17" s="660"/>
      <c r="BM17" s="660"/>
      <c r="BN17" s="661"/>
      <c r="BO17" s="685" t="s">
        <v>126</v>
      </c>
      <c r="BP17" s="685"/>
      <c r="BQ17" s="685"/>
      <c r="BR17" s="685"/>
      <c r="BS17" s="686" t="s">
        <v>126</v>
      </c>
      <c r="BT17" s="686"/>
      <c r="BU17" s="686"/>
      <c r="BV17" s="686"/>
      <c r="BW17" s="686"/>
      <c r="BX17" s="686"/>
      <c r="BY17" s="686"/>
      <c r="BZ17" s="686"/>
      <c r="CA17" s="686"/>
      <c r="CB17" s="731"/>
      <c r="CD17" s="656" t="s">
        <v>268</v>
      </c>
      <c r="CE17" s="657"/>
      <c r="CF17" s="657"/>
      <c r="CG17" s="657"/>
      <c r="CH17" s="657"/>
      <c r="CI17" s="657"/>
      <c r="CJ17" s="657"/>
      <c r="CK17" s="657"/>
      <c r="CL17" s="657"/>
      <c r="CM17" s="657"/>
      <c r="CN17" s="657"/>
      <c r="CO17" s="657"/>
      <c r="CP17" s="657"/>
      <c r="CQ17" s="658"/>
      <c r="CR17" s="659">
        <v>1064964</v>
      </c>
      <c r="CS17" s="660"/>
      <c r="CT17" s="660"/>
      <c r="CU17" s="660"/>
      <c r="CV17" s="660"/>
      <c r="CW17" s="660"/>
      <c r="CX17" s="660"/>
      <c r="CY17" s="661"/>
      <c r="CZ17" s="685">
        <v>10.8</v>
      </c>
      <c r="DA17" s="685"/>
      <c r="DB17" s="685"/>
      <c r="DC17" s="685"/>
      <c r="DD17" s="665" t="s">
        <v>126</v>
      </c>
      <c r="DE17" s="660"/>
      <c r="DF17" s="660"/>
      <c r="DG17" s="660"/>
      <c r="DH17" s="660"/>
      <c r="DI17" s="660"/>
      <c r="DJ17" s="660"/>
      <c r="DK17" s="660"/>
      <c r="DL17" s="660"/>
      <c r="DM17" s="660"/>
      <c r="DN17" s="660"/>
      <c r="DO17" s="660"/>
      <c r="DP17" s="661"/>
      <c r="DQ17" s="665">
        <v>1015268</v>
      </c>
      <c r="DR17" s="660"/>
      <c r="DS17" s="660"/>
      <c r="DT17" s="660"/>
      <c r="DU17" s="660"/>
      <c r="DV17" s="660"/>
      <c r="DW17" s="660"/>
      <c r="DX17" s="660"/>
      <c r="DY17" s="660"/>
      <c r="DZ17" s="660"/>
      <c r="EA17" s="660"/>
      <c r="EB17" s="660"/>
      <c r="EC17" s="695"/>
    </row>
    <row r="18" spans="2:133" ht="11.25" customHeight="1" x14ac:dyDescent="0.15">
      <c r="B18" s="656" t="s">
        <v>269</v>
      </c>
      <c r="C18" s="657"/>
      <c r="D18" s="657"/>
      <c r="E18" s="657"/>
      <c r="F18" s="657"/>
      <c r="G18" s="657"/>
      <c r="H18" s="657"/>
      <c r="I18" s="657"/>
      <c r="J18" s="657"/>
      <c r="K18" s="657"/>
      <c r="L18" s="657"/>
      <c r="M18" s="657"/>
      <c r="N18" s="657"/>
      <c r="O18" s="657"/>
      <c r="P18" s="657"/>
      <c r="Q18" s="658"/>
      <c r="R18" s="659">
        <v>32075</v>
      </c>
      <c r="S18" s="660"/>
      <c r="T18" s="660"/>
      <c r="U18" s="660"/>
      <c r="V18" s="660"/>
      <c r="W18" s="660"/>
      <c r="X18" s="660"/>
      <c r="Y18" s="661"/>
      <c r="Z18" s="685">
        <v>0.3</v>
      </c>
      <c r="AA18" s="685"/>
      <c r="AB18" s="685"/>
      <c r="AC18" s="685"/>
      <c r="AD18" s="686">
        <v>32075</v>
      </c>
      <c r="AE18" s="686"/>
      <c r="AF18" s="686"/>
      <c r="AG18" s="686"/>
      <c r="AH18" s="686"/>
      <c r="AI18" s="686"/>
      <c r="AJ18" s="686"/>
      <c r="AK18" s="686"/>
      <c r="AL18" s="662">
        <v>0.60000002384185791</v>
      </c>
      <c r="AM18" s="663"/>
      <c r="AN18" s="663"/>
      <c r="AO18" s="687"/>
      <c r="AP18" s="656" t="s">
        <v>270</v>
      </c>
      <c r="AQ18" s="657"/>
      <c r="AR18" s="657"/>
      <c r="AS18" s="657"/>
      <c r="AT18" s="657"/>
      <c r="AU18" s="657"/>
      <c r="AV18" s="657"/>
      <c r="AW18" s="657"/>
      <c r="AX18" s="657"/>
      <c r="AY18" s="657"/>
      <c r="AZ18" s="657"/>
      <c r="BA18" s="657"/>
      <c r="BB18" s="657"/>
      <c r="BC18" s="657"/>
      <c r="BD18" s="657"/>
      <c r="BE18" s="657"/>
      <c r="BF18" s="658"/>
      <c r="BG18" s="659" t="s">
        <v>126</v>
      </c>
      <c r="BH18" s="660"/>
      <c r="BI18" s="660"/>
      <c r="BJ18" s="660"/>
      <c r="BK18" s="660"/>
      <c r="BL18" s="660"/>
      <c r="BM18" s="660"/>
      <c r="BN18" s="661"/>
      <c r="BO18" s="685" t="s">
        <v>126</v>
      </c>
      <c r="BP18" s="685"/>
      <c r="BQ18" s="685"/>
      <c r="BR18" s="685"/>
      <c r="BS18" s="686" t="s">
        <v>126</v>
      </c>
      <c r="BT18" s="686"/>
      <c r="BU18" s="686"/>
      <c r="BV18" s="686"/>
      <c r="BW18" s="686"/>
      <c r="BX18" s="686"/>
      <c r="BY18" s="686"/>
      <c r="BZ18" s="686"/>
      <c r="CA18" s="686"/>
      <c r="CB18" s="731"/>
      <c r="CD18" s="656" t="s">
        <v>271</v>
      </c>
      <c r="CE18" s="657"/>
      <c r="CF18" s="657"/>
      <c r="CG18" s="657"/>
      <c r="CH18" s="657"/>
      <c r="CI18" s="657"/>
      <c r="CJ18" s="657"/>
      <c r="CK18" s="657"/>
      <c r="CL18" s="657"/>
      <c r="CM18" s="657"/>
      <c r="CN18" s="657"/>
      <c r="CO18" s="657"/>
      <c r="CP18" s="657"/>
      <c r="CQ18" s="658"/>
      <c r="CR18" s="659" t="s">
        <v>126</v>
      </c>
      <c r="CS18" s="660"/>
      <c r="CT18" s="660"/>
      <c r="CU18" s="660"/>
      <c r="CV18" s="660"/>
      <c r="CW18" s="660"/>
      <c r="CX18" s="660"/>
      <c r="CY18" s="661"/>
      <c r="CZ18" s="685" t="s">
        <v>126</v>
      </c>
      <c r="DA18" s="685"/>
      <c r="DB18" s="685"/>
      <c r="DC18" s="685"/>
      <c r="DD18" s="665" t="s">
        <v>126</v>
      </c>
      <c r="DE18" s="660"/>
      <c r="DF18" s="660"/>
      <c r="DG18" s="660"/>
      <c r="DH18" s="660"/>
      <c r="DI18" s="660"/>
      <c r="DJ18" s="660"/>
      <c r="DK18" s="660"/>
      <c r="DL18" s="660"/>
      <c r="DM18" s="660"/>
      <c r="DN18" s="660"/>
      <c r="DO18" s="660"/>
      <c r="DP18" s="661"/>
      <c r="DQ18" s="665" t="s">
        <v>126</v>
      </c>
      <c r="DR18" s="660"/>
      <c r="DS18" s="660"/>
      <c r="DT18" s="660"/>
      <c r="DU18" s="660"/>
      <c r="DV18" s="660"/>
      <c r="DW18" s="660"/>
      <c r="DX18" s="660"/>
      <c r="DY18" s="660"/>
      <c r="DZ18" s="660"/>
      <c r="EA18" s="660"/>
      <c r="EB18" s="660"/>
      <c r="EC18" s="695"/>
    </row>
    <row r="19" spans="2:133" ht="11.25" customHeight="1" x14ac:dyDescent="0.15">
      <c r="B19" s="656" t="s">
        <v>272</v>
      </c>
      <c r="C19" s="657"/>
      <c r="D19" s="657"/>
      <c r="E19" s="657"/>
      <c r="F19" s="657"/>
      <c r="G19" s="657"/>
      <c r="H19" s="657"/>
      <c r="I19" s="657"/>
      <c r="J19" s="657"/>
      <c r="K19" s="657"/>
      <c r="L19" s="657"/>
      <c r="M19" s="657"/>
      <c r="N19" s="657"/>
      <c r="O19" s="657"/>
      <c r="P19" s="657"/>
      <c r="Q19" s="658"/>
      <c r="R19" s="659">
        <v>3143</v>
      </c>
      <c r="S19" s="660"/>
      <c r="T19" s="660"/>
      <c r="U19" s="660"/>
      <c r="V19" s="660"/>
      <c r="W19" s="660"/>
      <c r="X19" s="660"/>
      <c r="Y19" s="661"/>
      <c r="Z19" s="685">
        <v>0</v>
      </c>
      <c r="AA19" s="685"/>
      <c r="AB19" s="685"/>
      <c r="AC19" s="685"/>
      <c r="AD19" s="686">
        <v>3143</v>
      </c>
      <c r="AE19" s="686"/>
      <c r="AF19" s="686"/>
      <c r="AG19" s="686"/>
      <c r="AH19" s="686"/>
      <c r="AI19" s="686"/>
      <c r="AJ19" s="686"/>
      <c r="AK19" s="686"/>
      <c r="AL19" s="662">
        <v>0.1</v>
      </c>
      <c r="AM19" s="663"/>
      <c r="AN19" s="663"/>
      <c r="AO19" s="687"/>
      <c r="AP19" s="656" t="s">
        <v>273</v>
      </c>
      <c r="AQ19" s="657"/>
      <c r="AR19" s="657"/>
      <c r="AS19" s="657"/>
      <c r="AT19" s="657"/>
      <c r="AU19" s="657"/>
      <c r="AV19" s="657"/>
      <c r="AW19" s="657"/>
      <c r="AX19" s="657"/>
      <c r="AY19" s="657"/>
      <c r="AZ19" s="657"/>
      <c r="BA19" s="657"/>
      <c r="BB19" s="657"/>
      <c r="BC19" s="657"/>
      <c r="BD19" s="657"/>
      <c r="BE19" s="657"/>
      <c r="BF19" s="658"/>
      <c r="BG19" s="659" t="s">
        <v>126</v>
      </c>
      <c r="BH19" s="660"/>
      <c r="BI19" s="660"/>
      <c r="BJ19" s="660"/>
      <c r="BK19" s="660"/>
      <c r="BL19" s="660"/>
      <c r="BM19" s="660"/>
      <c r="BN19" s="661"/>
      <c r="BO19" s="685" t="s">
        <v>126</v>
      </c>
      <c r="BP19" s="685"/>
      <c r="BQ19" s="685"/>
      <c r="BR19" s="685"/>
      <c r="BS19" s="686" t="s">
        <v>126</v>
      </c>
      <c r="BT19" s="686"/>
      <c r="BU19" s="686"/>
      <c r="BV19" s="686"/>
      <c r="BW19" s="686"/>
      <c r="BX19" s="686"/>
      <c r="BY19" s="686"/>
      <c r="BZ19" s="686"/>
      <c r="CA19" s="686"/>
      <c r="CB19" s="731"/>
      <c r="CD19" s="656" t="s">
        <v>274</v>
      </c>
      <c r="CE19" s="657"/>
      <c r="CF19" s="657"/>
      <c r="CG19" s="657"/>
      <c r="CH19" s="657"/>
      <c r="CI19" s="657"/>
      <c r="CJ19" s="657"/>
      <c r="CK19" s="657"/>
      <c r="CL19" s="657"/>
      <c r="CM19" s="657"/>
      <c r="CN19" s="657"/>
      <c r="CO19" s="657"/>
      <c r="CP19" s="657"/>
      <c r="CQ19" s="658"/>
      <c r="CR19" s="659" t="s">
        <v>126</v>
      </c>
      <c r="CS19" s="660"/>
      <c r="CT19" s="660"/>
      <c r="CU19" s="660"/>
      <c r="CV19" s="660"/>
      <c r="CW19" s="660"/>
      <c r="CX19" s="660"/>
      <c r="CY19" s="661"/>
      <c r="CZ19" s="685" t="s">
        <v>126</v>
      </c>
      <c r="DA19" s="685"/>
      <c r="DB19" s="685"/>
      <c r="DC19" s="685"/>
      <c r="DD19" s="665" t="s">
        <v>126</v>
      </c>
      <c r="DE19" s="660"/>
      <c r="DF19" s="660"/>
      <c r="DG19" s="660"/>
      <c r="DH19" s="660"/>
      <c r="DI19" s="660"/>
      <c r="DJ19" s="660"/>
      <c r="DK19" s="660"/>
      <c r="DL19" s="660"/>
      <c r="DM19" s="660"/>
      <c r="DN19" s="660"/>
      <c r="DO19" s="660"/>
      <c r="DP19" s="661"/>
      <c r="DQ19" s="665" t="s">
        <v>126</v>
      </c>
      <c r="DR19" s="660"/>
      <c r="DS19" s="660"/>
      <c r="DT19" s="660"/>
      <c r="DU19" s="660"/>
      <c r="DV19" s="660"/>
      <c r="DW19" s="660"/>
      <c r="DX19" s="660"/>
      <c r="DY19" s="660"/>
      <c r="DZ19" s="660"/>
      <c r="EA19" s="660"/>
      <c r="EB19" s="660"/>
      <c r="EC19" s="695"/>
    </row>
    <row r="20" spans="2:133" ht="11.25" customHeight="1" x14ac:dyDescent="0.15">
      <c r="B20" s="656" t="s">
        <v>275</v>
      </c>
      <c r="C20" s="657"/>
      <c r="D20" s="657"/>
      <c r="E20" s="657"/>
      <c r="F20" s="657"/>
      <c r="G20" s="657"/>
      <c r="H20" s="657"/>
      <c r="I20" s="657"/>
      <c r="J20" s="657"/>
      <c r="K20" s="657"/>
      <c r="L20" s="657"/>
      <c r="M20" s="657"/>
      <c r="N20" s="657"/>
      <c r="O20" s="657"/>
      <c r="P20" s="657"/>
      <c r="Q20" s="658"/>
      <c r="R20" s="659">
        <v>3014</v>
      </c>
      <c r="S20" s="660"/>
      <c r="T20" s="660"/>
      <c r="U20" s="660"/>
      <c r="V20" s="660"/>
      <c r="W20" s="660"/>
      <c r="X20" s="660"/>
      <c r="Y20" s="661"/>
      <c r="Z20" s="685">
        <v>0</v>
      </c>
      <c r="AA20" s="685"/>
      <c r="AB20" s="685"/>
      <c r="AC20" s="685"/>
      <c r="AD20" s="686">
        <v>3014</v>
      </c>
      <c r="AE20" s="686"/>
      <c r="AF20" s="686"/>
      <c r="AG20" s="686"/>
      <c r="AH20" s="686"/>
      <c r="AI20" s="686"/>
      <c r="AJ20" s="686"/>
      <c r="AK20" s="686"/>
      <c r="AL20" s="662">
        <v>0.1</v>
      </c>
      <c r="AM20" s="663"/>
      <c r="AN20" s="663"/>
      <c r="AO20" s="687"/>
      <c r="AP20" s="656" t="s">
        <v>276</v>
      </c>
      <c r="AQ20" s="657"/>
      <c r="AR20" s="657"/>
      <c r="AS20" s="657"/>
      <c r="AT20" s="657"/>
      <c r="AU20" s="657"/>
      <c r="AV20" s="657"/>
      <c r="AW20" s="657"/>
      <c r="AX20" s="657"/>
      <c r="AY20" s="657"/>
      <c r="AZ20" s="657"/>
      <c r="BA20" s="657"/>
      <c r="BB20" s="657"/>
      <c r="BC20" s="657"/>
      <c r="BD20" s="657"/>
      <c r="BE20" s="657"/>
      <c r="BF20" s="658"/>
      <c r="BG20" s="659" t="s">
        <v>126</v>
      </c>
      <c r="BH20" s="660"/>
      <c r="BI20" s="660"/>
      <c r="BJ20" s="660"/>
      <c r="BK20" s="660"/>
      <c r="BL20" s="660"/>
      <c r="BM20" s="660"/>
      <c r="BN20" s="661"/>
      <c r="BO20" s="685" t="s">
        <v>126</v>
      </c>
      <c r="BP20" s="685"/>
      <c r="BQ20" s="685"/>
      <c r="BR20" s="685"/>
      <c r="BS20" s="686" t="s">
        <v>126</v>
      </c>
      <c r="BT20" s="686"/>
      <c r="BU20" s="686"/>
      <c r="BV20" s="686"/>
      <c r="BW20" s="686"/>
      <c r="BX20" s="686"/>
      <c r="BY20" s="686"/>
      <c r="BZ20" s="686"/>
      <c r="CA20" s="686"/>
      <c r="CB20" s="731"/>
      <c r="CD20" s="656" t="s">
        <v>277</v>
      </c>
      <c r="CE20" s="657"/>
      <c r="CF20" s="657"/>
      <c r="CG20" s="657"/>
      <c r="CH20" s="657"/>
      <c r="CI20" s="657"/>
      <c r="CJ20" s="657"/>
      <c r="CK20" s="657"/>
      <c r="CL20" s="657"/>
      <c r="CM20" s="657"/>
      <c r="CN20" s="657"/>
      <c r="CO20" s="657"/>
      <c r="CP20" s="657"/>
      <c r="CQ20" s="658"/>
      <c r="CR20" s="659">
        <v>9875156</v>
      </c>
      <c r="CS20" s="660"/>
      <c r="CT20" s="660"/>
      <c r="CU20" s="660"/>
      <c r="CV20" s="660"/>
      <c r="CW20" s="660"/>
      <c r="CX20" s="660"/>
      <c r="CY20" s="661"/>
      <c r="CZ20" s="685">
        <v>100</v>
      </c>
      <c r="DA20" s="685"/>
      <c r="DB20" s="685"/>
      <c r="DC20" s="685"/>
      <c r="DD20" s="665">
        <v>2464494</v>
      </c>
      <c r="DE20" s="660"/>
      <c r="DF20" s="660"/>
      <c r="DG20" s="660"/>
      <c r="DH20" s="660"/>
      <c r="DI20" s="660"/>
      <c r="DJ20" s="660"/>
      <c r="DK20" s="660"/>
      <c r="DL20" s="660"/>
      <c r="DM20" s="660"/>
      <c r="DN20" s="660"/>
      <c r="DO20" s="660"/>
      <c r="DP20" s="661"/>
      <c r="DQ20" s="665">
        <v>6198932</v>
      </c>
      <c r="DR20" s="660"/>
      <c r="DS20" s="660"/>
      <c r="DT20" s="660"/>
      <c r="DU20" s="660"/>
      <c r="DV20" s="660"/>
      <c r="DW20" s="660"/>
      <c r="DX20" s="660"/>
      <c r="DY20" s="660"/>
      <c r="DZ20" s="660"/>
      <c r="EA20" s="660"/>
      <c r="EB20" s="660"/>
      <c r="EC20" s="695"/>
    </row>
    <row r="21" spans="2:133" ht="11.25" customHeight="1" x14ac:dyDescent="0.15">
      <c r="B21" s="656" t="s">
        <v>278</v>
      </c>
      <c r="C21" s="657"/>
      <c r="D21" s="657"/>
      <c r="E21" s="657"/>
      <c r="F21" s="657"/>
      <c r="G21" s="657"/>
      <c r="H21" s="657"/>
      <c r="I21" s="657"/>
      <c r="J21" s="657"/>
      <c r="K21" s="657"/>
      <c r="L21" s="657"/>
      <c r="M21" s="657"/>
      <c r="N21" s="657"/>
      <c r="O21" s="657"/>
      <c r="P21" s="657"/>
      <c r="Q21" s="658"/>
      <c r="R21" s="659">
        <v>597</v>
      </c>
      <c r="S21" s="660"/>
      <c r="T21" s="660"/>
      <c r="U21" s="660"/>
      <c r="V21" s="660"/>
      <c r="W21" s="660"/>
      <c r="X21" s="660"/>
      <c r="Y21" s="661"/>
      <c r="Z21" s="685">
        <v>0</v>
      </c>
      <c r="AA21" s="685"/>
      <c r="AB21" s="685"/>
      <c r="AC21" s="685"/>
      <c r="AD21" s="686">
        <v>597</v>
      </c>
      <c r="AE21" s="686"/>
      <c r="AF21" s="686"/>
      <c r="AG21" s="686"/>
      <c r="AH21" s="686"/>
      <c r="AI21" s="686"/>
      <c r="AJ21" s="686"/>
      <c r="AK21" s="686"/>
      <c r="AL21" s="662">
        <v>0</v>
      </c>
      <c r="AM21" s="663"/>
      <c r="AN21" s="663"/>
      <c r="AO21" s="687"/>
      <c r="AP21" s="656" t="s">
        <v>279</v>
      </c>
      <c r="AQ21" s="732"/>
      <c r="AR21" s="732"/>
      <c r="AS21" s="732"/>
      <c r="AT21" s="732"/>
      <c r="AU21" s="732"/>
      <c r="AV21" s="732"/>
      <c r="AW21" s="732"/>
      <c r="AX21" s="732"/>
      <c r="AY21" s="732"/>
      <c r="AZ21" s="732"/>
      <c r="BA21" s="732"/>
      <c r="BB21" s="732"/>
      <c r="BC21" s="732"/>
      <c r="BD21" s="732"/>
      <c r="BE21" s="732"/>
      <c r="BF21" s="733"/>
      <c r="BG21" s="659" t="s">
        <v>126</v>
      </c>
      <c r="BH21" s="660"/>
      <c r="BI21" s="660"/>
      <c r="BJ21" s="660"/>
      <c r="BK21" s="660"/>
      <c r="BL21" s="660"/>
      <c r="BM21" s="660"/>
      <c r="BN21" s="661"/>
      <c r="BO21" s="685" t="s">
        <v>126</v>
      </c>
      <c r="BP21" s="685"/>
      <c r="BQ21" s="685"/>
      <c r="BR21" s="685"/>
      <c r="BS21" s="686" t="s">
        <v>126</v>
      </c>
      <c r="BT21" s="686"/>
      <c r="BU21" s="686"/>
      <c r="BV21" s="686"/>
      <c r="BW21" s="686"/>
      <c r="BX21" s="686"/>
      <c r="BY21" s="686"/>
      <c r="BZ21" s="686"/>
      <c r="CA21" s="686"/>
      <c r="CB21" s="731"/>
      <c r="CD21" s="636"/>
      <c r="CE21" s="637"/>
      <c r="CF21" s="637"/>
      <c r="CG21" s="637"/>
      <c r="CH21" s="637"/>
      <c r="CI21" s="637"/>
      <c r="CJ21" s="637"/>
      <c r="CK21" s="637"/>
      <c r="CL21" s="637"/>
      <c r="CM21" s="637"/>
      <c r="CN21" s="637"/>
      <c r="CO21" s="637"/>
      <c r="CP21" s="637"/>
      <c r="CQ21" s="638"/>
      <c r="CR21" s="739"/>
      <c r="CS21" s="740"/>
      <c r="CT21" s="740"/>
      <c r="CU21" s="740"/>
      <c r="CV21" s="740"/>
      <c r="CW21" s="740"/>
      <c r="CX21" s="740"/>
      <c r="CY21" s="741"/>
      <c r="CZ21" s="742"/>
      <c r="DA21" s="742"/>
      <c r="DB21" s="742"/>
      <c r="DC21" s="742"/>
      <c r="DD21" s="743"/>
      <c r="DE21" s="740"/>
      <c r="DF21" s="740"/>
      <c r="DG21" s="740"/>
      <c r="DH21" s="740"/>
      <c r="DI21" s="740"/>
      <c r="DJ21" s="740"/>
      <c r="DK21" s="740"/>
      <c r="DL21" s="740"/>
      <c r="DM21" s="740"/>
      <c r="DN21" s="740"/>
      <c r="DO21" s="740"/>
      <c r="DP21" s="741"/>
      <c r="DQ21" s="743"/>
      <c r="DR21" s="740"/>
      <c r="DS21" s="740"/>
      <c r="DT21" s="740"/>
      <c r="DU21" s="740"/>
      <c r="DV21" s="740"/>
      <c r="DW21" s="740"/>
      <c r="DX21" s="740"/>
      <c r="DY21" s="740"/>
      <c r="DZ21" s="740"/>
      <c r="EA21" s="740"/>
      <c r="EB21" s="740"/>
      <c r="EC21" s="747"/>
    </row>
    <row r="22" spans="2:133" ht="11.25" customHeight="1" x14ac:dyDescent="0.15">
      <c r="B22" s="716" t="s">
        <v>280</v>
      </c>
      <c r="C22" s="717"/>
      <c r="D22" s="717"/>
      <c r="E22" s="717"/>
      <c r="F22" s="717"/>
      <c r="G22" s="717"/>
      <c r="H22" s="717"/>
      <c r="I22" s="717"/>
      <c r="J22" s="717"/>
      <c r="K22" s="717"/>
      <c r="L22" s="717"/>
      <c r="M22" s="717"/>
      <c r="N22" s="717"/>
      <c r="O22" s="717"/>
      <c r="P22" s="717"/>
      <c r="Q22" s="718"/>
      <c r="R22" s="659">
        <v>25321</v>
      </c>
      <c r="S22" s="660"/>
      <c r="T22" s="660"/>
      <c r="U22" s="660"/>
      <c r="V22" s="660"/>
      <c r="W22" s="660"/>
      <c r="X22" s="660"/>
      <c r="Y22" s="661"/>
      <c r="Z22" s="685">
        <v>0.2</v>
      </c>
      <c r="AA22" s="685"/>
      <c r="AB22" s="685"/>
      <c r="AC22" s="685"/>
      <c r="AD22" s="686">
        <v>25321</v>
      </c>
      <c r="AE22" s="686"/>
      <c r="AF22" s="686"/>
      <c r="AG22" s="686"/>
      <c r="AH22" s="686"/>
      <c r="AI22" s="686"/>
      <c r="AJ22" s="686"/>
      <c r="AK22" s="686"/>
      <c r="AL22" s="662">
        <v>0.5</v>
      </c>
      <c r="AM22" s="663"/>
      <c r="AN22" s="663"/>
      <c r="AO22" s="687"/>
      <c r="AP22" s="656" t="s">
        <v>281</v>
      </c>
      <c r="AQ22" s="732"/>
      <c r="AR22" s="732"/>
      <c r="AS22" s="732"/>
      <c r="AT22" s="732"/>
      <c r="AU22" s="732"/>
      <c r="AV22" s="732"/>
      <c r="AW22" s="732"/>
      <c r="AX22" s="732"/>
      <c r="AY22" s="732"/>
      <c r="AZ22" s="732"/>
      <c r="BA22" s="732"/>
      <c r="BB22" s="732"/>
      <c r="BC22" s="732"/>
      <c r="BD22" s="732"/>
      <c r="BE22" s="732"/>
      <c r="BF22" s="733"/>
      <c r="BG22" s="659" t="s">
        <v>126</v>
      </c>
      <c r="BH22" s="660"/>
      <c r="BI22" s="660"/>
      <c r="BJ22" s="660"/>
      <c r="BK22" s="660"/>
      <c r="BL22" s="660"/>
      <c r="BM22" s="660"/>
      <c r="BN22" s="661"/>
      <c r="BO22" s="685" t="s">
        <v>126</v>
      </c>
      <c r="BP22" s="685"/>
      <c r="BQ22" s="685"/>
      <c r="BR22" s="685"/>
      <c r="BS22" s="686" t="s">
        <v>126</v>
      </c>
      <c r="BT22" s="686"/>
      <c r="BU22" s="686"/>
      <c r="BV22" s="686"/>
      <c r="BW22" s="686"/>
      <c r="BX22" s="686"/>
      <c r="BY22" s="686"/>
      <c r="BZ22" s="686"/>
      <c r="CA22" s="686"/>
      <c r="CB22" s="731"/>
      <c r="CD22" s="712" t="s">
        <v>282</v>
      </c>
      <c r="CE22" s="713"/>
      <c r="CF22" s="713"/>
      <c r="CG22" s="713"/>
      <c r="CH22" s="713"/>
      <c r="CI22" s="713"/>
      <c r="CJ22" s="713"/>
      <c r="CK22" s="713"/>
      <c r="CL22" s="713"/>
      <c r="CM22" s="713"/>
      <c r="CN22" s="713"/>
      <c r="CO22" s="713"/>
      <c r="CP22" s="713"/>
      <c r="CQ22" s="713"/>
      <c r="CR22" s="713"/>
      <c r="CS22" s="713"/>
      <c r="CT22" s="713"/>
      <c r="CU22" s="713"/>
      <c r="CV22" s="713"/>
      <c r="CW22" s="713"/>
      <c r="CX22" s="713"/>
      <c r="CY22" s="713"/>
      <c r="CZ22" s="713"/>
      <c r="DA22" s="713"/>
      <c r="DB22" s="713"/>
      <c r="DC22" s="713"/>
      <c r="DD22" s="713"/>
      <c r="DE22" s="713"/>
      <c r="DF22" s="713"/>
      <c r="DG22" s="713"/>
      <c r="DH22" s="713"/>
      <c r="DI22" s="713"/>
      <c r="DJ22" s="713"/>
      <c r="DK22" s="713"/>
      <c r="DL22" s="713"/>
      <c r="DM22" s="713"/>
      <c r="DN22" s="713"/>
      <c r="DO22" s="713"/>
      <c r="DP22" s="713"/>
      <c r="DQ22" s="713"/>
      <c r="DR22" s="713"/>
      <c r="DS22" s="713"/>
      <c r="DT22" s="713"/>
      <c r="DU22" s="713"/>
      <c r="DV22" s="713"/>
      <c r="DW22" s="713"/>
      <c r="DX22" s="713"/>
      <c r="DY22" s="713"/>
      <c r="DZ22" s="713"/>
      <c r="EA22" s="713"/>
      <c r="EB22" s="713"/>
      <c r="EC22" s="714"/>
    </row>
    <row r="23" spans="2:133" ht="11.25" customHeight="1" x14ac:dyDescent="0.15">
      <c r="B23" s="656" t="s">
        <v>283</v>
      </c>
      <c r="C23" s="657"/>
      <c r="D23" s="657"/>
      <c r="E23" s="657"/>
      <c r="F23" s="657"/>
      <c r="G23" s="657"/>
      <c r="H23" s="657"/>
      <c r="I23" s="657"/>
      <c r="J23" s="657"/>
      <c r="K23" s="657"/>
      <c r="L23" s="657"/>
      <c r="M23" s="657"/>
      <c r="N23" s="657"/>
      <c r="O23" s="657"/>
      <c r="P23" s="657"/>
      <c r="Q23" s="658"/>
      <c r="R23" s="659">
        <v>4189856</v>
      </c>
      <c r="S23" s="660"/>
      <c r="T23" s="660"/>
      <c r="U23" s="660"/>
      <c r="V23" s="660"/>
      <c r="W23" s="660"/>
      <c r="X23" s="660"/>
      <c r="Y23" s="661"/>
      <c r="Z23" s="685">
        <v>39.700000000000003</v>
      </c>
      <c r="AA23" s="685"/>
      <c r="AB23" s="685"/>
      <c r="AC23" s="685"/>
      <c r="AD23" s="686">
        <v>3852657</v>
      </c>
      <c r="AE23" s="686"/>
      <c r="AF23" s="686"/>
      <c r="AG23" s="686"/>
      <c r="AH23" s="686"/>
      <c r="AI23" s="686"/>
      <c r="AJ23" s="686"/>
      <c r="AK23" s="686"/>
      <c r="AL23" s="662">
        <v>69.400000000000006</v>
      </c>
      <c r="AM23" s="663"/>
      <c r="AN23" s="663"/>
      <c r="AO23" s="687"/>
      <c r="AP23" s="656" t="s">
        <v>284</v>
      </c>
      <c r="AQ23" s="732"/>
      <c r="AR23" s="732"/>
      <c r="AS23" s="732"/>
      <c r="AT23" s="732"/>
      <c r="AU23" s="732"/>
      <c r="AV23" s="732"/>
      <c r="AW23" s="732"/>
      <c r="AX23" s="732"/>
      <c r="AY23" s="732"/>
      <c r="AZ23" s="732"/>
      <c r="BA23" s="732"/>
      <c r="BB23" s="732"/>
      <c r="BC23" s="732"/>
      <c r="BD23" s="732"/>
      <c r="BE23" s="732"/>
      <c r="BF23" s="733"/>
      <c r="BG23" s="659" t="s">
        <v>126</v>
      </c>
      <c r="BH23" s="660"/>
      <c r="BI23" s="660"/>
      <c r="BJ23" s="660"/>
      <c r="BK23" s="660"/>
      <c r="BL23" s="660"/>
      <c r="BM23" s="660"/>
      <c r="BN23" s="661"/>
      <c r="BO23" s="685" t="s">
        <v>126</v>
      </c>
      <c r="BP23" s="685"/>
      <c r="BQ23" s="685"/>
      <c r="BR23" s="685"/>
      <c r="BS23" s="686" t="s">
        <v>126</v>
      </c>
      <c r="BT23" s="686"/>
      <c r="BU23" s="686"/>
      <c r="BV23" s="686"/>
      <c r="BW23" s="686"/>
      <c r="BX23" s="686"/>
      <c r="BY23" s="686"/>
      <c r="BZ23" s="686"/>
      <c r="CA23" s="686"/>
      <c r="CB23" s="731"/>
      <c r="CD23" s="712" t="s">
        <v>224</v>
      </c>
      <c r="CE23" s="713"/>
      <c r="CF23" s="713"/>
      <c r="CG23" s="713"/>
      <c r="CH23" s="713"/>
      <c r="CI23" s="713"/>
      <c r="CJ23" s="713"/>
      <c r="CK23" s="713"/>
      <c r="CL23" s="713"/>
      <c r="CM23" s="713"/>
      <c r="CN23" s="713"/>
      <c r="CO23" s="713"/>
      <c r="CP23" s="713"/>
      <c r="CQ23" s="714"/>
      <c r="CR23" s="712" t="s">
        <v>285</v>
      </c>
      <c r="CS23" s="713"/>
      <c r="CT23" s="713"/>
      <c r="CU23" s="713"/>
      <c r="CV23" s="713"/>
      <c r="CW23" s="713"/>
      <c r="CX23" s="713"/>
      <c r="CY23" s="714"/>
      <c r="CZ23" s="712" t="s">
        <v>286</v>
      </c>
      <c r="DA23" s="713"/>
      <c r="DB23" s="713"/>
      <c r="DC23" s="714"/>
      <c r="DD23" s="712" t="s">
        <v>287</v>
      </c>
      <c r="DE23" s="713"/>
      <c r="DF23" s="713"/>
      <c r="DG23" s="713"/>
      <c r="DH23" s="713"/>
      <c r="DI23" s="713"/>
      <c r="DJ23" s="713"/>
      <c r="DK23" s="714"/>
      <c r="DL23" s="744" t="s">
        <v>288</v>
      </c>
      <c r="DM23" s="745"/>
      <c r="DN23" s="745"/>
      <c r="DO23" s="745"/>
      <c r="DP23" s="745"/>
      <c r="DQ23" s="745"/>
      <c r="DR23" s="745"/>
      <c r="DS23" s="745"/>
      <c r="DT23" s="745"/>
      <c r="DU23" s="745"/>
      <c r="DV23" s="746"/>
      <c r="DW23" s="712" t="s">
        <v>289</v>
      </c>
      <c r="DX23" s="713"/>
      <c r="DY23" s="713"/>
      <c r="DZ23" s="713"/>
      <c r="EA23" s="713"/>
      <c r="EB23" s="713"/>
      <c r="EC23" s="714"/>
    </row>
    <row r="24" spans="2:133" ht="11.25" customHeight="1" x14ac:dyDescent="0.15">
      <c r="B24" s="656" t="s">
        <v>290</v>
      </c>
      <c r="C24" s="657"/>
      <c r="D24" s="657"/>
      <c r="E24" s="657"/>
      <c r="F24" s="657"/>
      <c r="G24" s="657"/>
      <c r="H24" s="657"/>
      <c r="I24" s="657"/>
      <c r="J24" s="657"/>
      <c r="K24" s="657"/>
      <c r="L24" s="657"/>
      <c r="M24" s="657"/>
      <c r="N24" s="657"/>
      <c r="O24" s="657"/>
      <c r="P24" s="657"/>
      <c r="Q24" s="658"/>
      <c r="R24" s="659">
        <v>3852657</v>
      </c>
      <c r="S24" s="660"/>
      <c r="T24" s="660"/>
      <c r="U24" s="660"/>
      <c r="V24" s="660"/>
      <c r="W24" s="660"/>
      <c r="X24" s="660"/>
      <c r="Y24" s="661"/>
      <c r="Z24" s="685">
        <v>36.5</v>
      </c>
      <c r="AA24" s="685"/>
      <c r="AB24" s="685"/>
      <c r="AC24" s="685"/>
      <c r="AD24" s="686">
        <v>3852657</v>
      </c>
      <c r="AE24" s="686"/>
      <c r="AF24" s="686"/>
      <c r="AG24" s="686"/>
      <c r="AH24" s="686"/>
      <c r="AI24" s="686"/>
      <c r="AJ24" s="686"/>
      <c r="AK24" s="686"/>
      <c r="AL24" s="662">
        <v>69.400000000000006</v>
      </c>
      <c r="AM24" s="663"/>
      <c r="AN24" s="663"/>
      <c r="AO24" s="687"/>
      <c r="AP24" s="656" t="s">
        <v>291</v>
      </c>
      <c r="AQ24" s="732"/>
      <c r="AR24" s="732"/>
      <c r="AS24" s="732"/>
      <c r="AT24" s="732"/>
      <c r="AU24" s="732"/>
      <c r="AV24" s="732"/>
      <c r="AW24" s="732"/>
      <c r="AX24" s="732"/>
      <c r="AY24" s="732"/>
      <c r="AZ24" s="732"/>
      <c r="BA24" s="732"/>
      <c r="BB24" s="732"/>
      <c r="BC24" s="732"/>
      <c r="BD24" s="732"/>
      <c r="BE24" s="732"/>
      <c r="BF24" s="733"/>
      <c r="BG24" s="659" t="s">
        <v>126</v>
      </c>
      <c r="BH24" s="660"/>
      <c r="BI24" s="660"/>
      <c r="BJ24" s="660"/>
      <c r="BK24" s="660"/>
      <c r="BL24" s="660"/>
      <c r="BM24" s="660"/>
      <c r="BN24" s="661"/>
      <c r="BO24" s="685" t="s">
        <v>126</v>
      </c>
      <c r="BP24" s="685"/>
      <c r="BQ24" s="685"/>
      <c r="BR24" s="685"/>
      <c r="BS24" s="686" t="s">
        <v>126</v>
      </c>
      <c r="BT24" s="686"/>
      <c r="BU24" s="686"/>
      <c r="BV24" s="686"/>
      <c r="BW24" s="686"/>
      <c r="BX24" s="686"/>
      <c r="BY24" s="686"/>
      <c r="BZ24" s="686"/>
      <c r="CA24" s="686"/>
      <c r="CB24" s="731"/>
      <c r="CD24" s="709" t="s">
        <v>292</v>
      </c>
      <c r="CE24" s="710"/>
      <c r="CF24" s="710"/>
      <c r="CG24" s="710"/>
      <c r="CH24" s="710"/>
      <c r="CI24" s="710"/>
      <c r="CJ24" s="710"/>
      <c r="CK24" s="710"/>
      <c r="CL24" s="710"/>
      <c r="CM24" s="710"/>
      <c r="CN24" s="710"/>
      <c r="CO24" s="710"/>
      <c r="CP24" s="710"/>
      <c r="CQ24" s="711"/>
      <c r="CR24" s="706">
        <v>3213913</v>
      </c>
      <c r="CS24" s="707"/>
      <c r="CT24" s="707"/>
      <c r="CU24" s="707"/>
      <c r="CV24" s="707"/>
      <c r="CW24" s="707"/>
      <c r="CX24" s="707"/>
      <c r="CY24" s="735"/>
      <c r="CZ24" s="736">
        <v>32.5</v>
      </c>
      <c r="DA24" s="721"/>
      <c r="DB24" s="721"/>
      <c r="DC24" s="738"/>
      <c r="DD24" s="734">
        <v>2470021</v>
      </c>
      <c r="DE24" s="707"/>
      <c r="DF24" s="707"/>
      <c r="DG24" s="707"/>
      <c r="DH24" s="707"/>
      <c r="DI24" s="707"/>
      <c r="DJ24" s="707"/>
      <c r="DK24" s="735"/>
      <c r="DL24" s="734">
        <v>2340220</v>
      </c>
      <c r="DM24" s="707"/>
      <c r="DN24" s="707"/>
      <c r="DO24" s="707"/>
      <c r="DP24" s="707"/>
      <c r="DQ24" s="707"/>
      <c r="DR24" s="707"/>
      <c r="DS24" s="707"/>
      <c r="DT24" s="707"/>
      <c r="DU24" s="707"/>
      <c r="DV24" s="735"/>
      <c r="DW24" s="736">
        <v>41.1</v>
      </c>
      <c r="DX24" s="721"/>
      <c r="DY24" s="721"/>
      <c r="DZ24" s="721"/>
      <c r="EA24" s="721"/>
      <c r="EB24" s="721"/>
      <c r="EC24" s="737"/>
    </row>
    <row r="25" spans="2:133" ht="11.25" customHeight="1" x14ac:dyDescent="0.15">
      <c r="B25" s="656" t="s">
        <v>293</v>
      </c>
      <c r="C25" s="657"/>
      <c r="D25" s="657"/>
      <c r="E25" s="657"/>
      <c r="F25" s="657"/>
      <c r="G25" s="657"/>
      <c r="H25" s="657"/>
      <c r="I25" s="657"/>
      <c r="J25" s="657"/>
      <c r="K25" s="657"/>
      <c r="L25" s="657"/>
      <c r="M25" s="657"/>
      <c r="N25" s="657"/>
      <c r="O25" s="657"/>
      <c r="P25" s="657"/>
      <c r="Q25" s="658"/>
      <c r="R25" s="659">
        <v>337199</v>
      </c>
      <c r="S25" s="660"/>
      <c r="T25" s="660"/>
      <c r="U25" s="660"/>
      <c r="V25" s="660"/>
      <c r="W25" s="660"/>
      <c r="X25" s="660"/>
      <c r="Y25" s="661"/>
      <c r="Z25" s="685">
        <v>3.2</v>
      </c>
      <c r="AA25" s="685"/>
      <c r="AB25" s="685"/>
      <c r="AC25" s="685"/>
      <c r="AD25" s="686" t="s">
        <v>126</v>
      </c>
      <c r="AE25" s="686"/>
      <c r="AF25" s="686"/>
      <c r="AG25" s="686"/>
      <c r="AH25" s="686"/>
      <c r="AI25" s="686"/>
      <c r="AJ25" s="686"/>
      <c r="AK25" s="686"/>
      <c r="AL25" s="662" t="s">
        <v>126</v>
      </c>
      <c r="AM25" s="663"/>
      <c r="AN25" s="663"/>
      <c r="AO25" s="687"/>
      <c r="AP25" s="656" t="s">
        <v>294</v>
      </c>
      <c r="AQ25" s="732"/>
      <c r="AR25" s="732"/>
      <c r="AS25" s="732"/>
      <c r="AT25" s="732"/>
      <c r="AU25" s="732"/>
      <c r="AV25" s="732"/>
      <c r="AW25" s="732"/>
      <c r="AX25" s="732"/>
      <c r="AY25" s="732"/>
      <c r="AZ25" s="732"/>
      <c r="BA25" s="732"/>
      <c r="BB25" s="732"/>
      <c r="BC25" s="732"/>
      <c r="BD25" s="732"/>
      <c r="BE25" s="732"/>
      <c r="BF25" s="733"/>
      <c r="BG25" s="659" t="s">
        <v>126</v>
      </c>
      <c r="BH25" s="660"/>
      <c r="BI25" s="660"/>
      <c r="BJ25" s="660"/>
      <c r="BK25" s="660"/>
      <c r="BL25" s="660"/>
      <c r="BM25" s="660"/>
      <c r="BN25" s="661"/>
      <c r="BO25" s="685" t="s">
        <v>126</v>
      </c>
      <c r="BP25" s="685"/>
      <c r="BQ25" s="685"/>
      <c r="BR25" s="685"/>
      <c r="BS25" s="686" t="s">
        <v>126</v>
      </c>
      <c r="BT25" s="686"/>
      <c r="BU25" s="686"/>
      <c r="BV25" s="686"/>
      <c r="BW25" s="686"/>
      <c r="BX25" s="686"/>
      <c r="BY25" s="686"/>
      <c r="BZ25" s="686"/>
      <c r="CA25" s="686"/>
      <c r="CB25" s="731"/>
      <c r="CD25" s="656" t="s">
        <v>295</v>
      </c>
      <c r="CE25" s="657"/>
      <c r="CF25" s="657"/>
      <c r="CG25" s="657"/>
      <c r="CH25" s="657"/>
      <c r="CI25" s="657"/>
      <c r="CJ25" s="657"/>
      <c r="CK25" s="657"/>
      <c r="CL25" s="657"/>
      <c r="CM25" s="657"/>
      <c r="CN25" s="657"/>
      <c r="CO25" s="657"/>
      <c r="CP25" s="657"/>
      <c r="CQ25" s="658"/>
      <c r="CR25" s="659">
        <v>1393359</v>
      </c>
      <c r="CS25" s="669"/>
      <c r="CT25" s="669"/>
      <c r="CU25" s="669"/>
      <c r="CV25" s="669"/>
      <c r="CW25" s="669"/>
      <c r="CX25" s="669"/>
      <c r="CY25" s="670"/>
      <c r="CZ25" s="662">
        <v>14.1</v>
      </c>
      <c r="DA25" s="671"/>
      <c r="DB25" s="671"/>
      <c r="DC25" s="672"/>
      <c r="DD25" s="665">
        <v>1286116</v>
      </c>
      <c r="DE25" s="669"/>
      <c r="DF25" s="669"/>
      <c r="DG25" s="669"/>
      <c r="DH25" s="669"/>
      <c r="DI25" s="669"/>
      <c r="DJ25" s="669"/>
      <c r="DK25" s="670"/>
      <c r="DL25" s="665">
        <v>1175491</v>
      </c>
      <c r="DM25" s="669"/>
      <c r="DN25" s="669"/>
      <c r="DO25" s="669"/>
      <c r="DP25" s="669"/>
      <c r="DQ25" s="669"/>
      <c r="DR25" s="669"/>
      <c r="DS25" s="669"/>
      <c r="DT25" s="669"/>
      <c r="DU25" s="669"/>
      <c r="DV25" s="670"/>
      <c r="DW25" s="662">
        <v>20.7</v>
      </c>
      <c r="DX25" s="671"/>
      <c r="DY25" s="671"/>
      <c r="DZ25" s="671"/>
      <c r="EA25" s="671"/>
      <c r="EB25" s="671"/>
      <c r="EC25" s="690"/>
    </row>
    <row r="26" spans="2:133" ht="11.25" customHeight="1" x14ac:dyDescent="0.15">
      <c r="B26" s="656" t="s">
        <v>296</v>
      </c>
      <c r="C26" s="657"/>
      <c r="D26" s="657"/>
      <c r="E26" s="657"/>
      <c r="F26" s="657"/>
      <c r="G26" s="657"/>
      <c r="H26" s="657"/>
      <c r="I26" s="657"/>
      <c r="J26" s="657"/>
      <c r="K26" s="657"/>
      <c r="L26" s="657"/>
      <c r="M26" s="657"/>
      <c r="N26" s="657"/>
      <c r="O26" s="657"/>
      <c r="P26" s="657"/>
      <c r="Q26" s="658"/>
      <c r="R26" s="659" t="s">
        <v>126</v>
      </c>
      <c r="S26" s="660"/>
      <c r="T26" s="660"/>
      <c r="U26" s="660"/>
      <c r="V26" s="660"/>
      <c r="W26" s="660"/>
      <c r="X26" s="660"/>
      <c r="Y26" s="661"/>
      <c r="Z26" s="685" t="s">
        <v>126</v>
      </c>
      <c r="AA26" s="685"/>
      <c r="AB26" s="685"/>
      <c r="AC26" s="685"/>
      <c r="AD26" s="686" t="s">
        <v>126</v>
      </c>
      <c r="AE26" s="686"/>
      <c r="AF26" s="686"/>
      <c r="AG26" s="686"/>
      <c r="AH26" s="686"/>
      <c r="AI26" s="686"/>
      <c r="AJ26" s="686"/>
      <c r="AK26" s="686"/>
      <c r="AL26" s="662" t="s">
        <v>126</v>
      </c>
      <c r="AM26" s="663"/>
      <c r="AN26" s="663"/>
      <c r="AO26" s="687"/>
      <c r="AP26" s="656" t="s">
        <v>297</v>
      </c>
      <c r="AQ26" s="732"/>
      <c r="AR26" s="732"/>
      <c r="AS26" s="732"/>
      <c r="AT26" s="732"/>
      <c r="AU26" s="732"/>
      <c r="AV26" s="732"/>
      <c r="AW26" s="732"/>
      <c r="AX26" s="732"/>
      <c r="AY26" s="732"/>
      <c r="AZ26" s="732"/>
      <c r="BA26" s="732"/>
      <c r="BB26" s="732"/>
      <c r="BC26" s="732"/>
      <c r="BD26" s="732"/>
      <c r="BE26" s="732"/>
      <c r="BF26" s="733"/>
      <c r="BG26" s="659" t="s">
        <v>126</v>
      </c>
      <c r="BH26" s="660"/>
      <c r="BI26" s="660"/>
      <c r="BJ26" s="660"/>
      <c r="BK26" s="660"/>
      <c r="BL26" s="660"/>
      <c r="BM26" s="660"/>
      <c r="BN26" s="661"/>
      <c r="BO26" s="685" t="s">
        <v>126</v>
      </c>
      <c r="BP26" s="685"/>
      <c r="BQ26" s="685"/>
      <c r="BR26" s="685"/>
      <c r="BS26" s="686" t="s">
        <v>126</v>
      </c>
      <c r="BT26" s="686"/>
      <c r="BU26" s="686"/>
      <c r="BV26" s="686"/>
      <c r="BW26" s="686"/>
      <c r="BX26" s="686"/>
      <c r="BY26" s="686"/>
      <c r="BZ26" s="686"/>
      <c r="CA26" s="686"/>
      <c r="CB26" s="731"/>
      <c r="CD26" s="656" t="s">
        <v>298</v>
      </c>
      <c r="CE26" s="657"/>
      <c r="CF26" s="657"/>
      <c r="CG26" s="657"/>
      <c r="CH26" s="657"/>
      <c r="CI26" s="657"/>
      <c r="CJ26" s="657"/>
      <c r="CK26" s="657"/>
      <c r="CL26" s="657"/>
      <c r="CM26" s="657"/>
      <c r="CN26" s="657"/>
      <c r="CO26" s="657"/>
      <c r="CP26" s="657"/>
      <c r="CQ26" s="658"/>
      <c r="CR26" s="659">
        <v>819846</v>
      </c>
      <c r="CS26" s="660"/>
      <c r="CT26" s="660"/>
      <c r="CU26" s="660"/>
      <c r="CV26" s="660"/>
      <c r="CW26" s="660"/>
      <c r="CX26" s="660"/>
      <c r="CY26" s="661"/>
      <c r="CZ26" s="662">
        <v>8.3000000000000007</v>
      </c>
      <c r="DA26" s="671"/>
      <c r="DB26" s="671"/>
      <c r="DC26" s="672"/>
      <c r="DD26" s="665">
        <v>716617</v>
      </c>
      <c r="DE26" s="660"/>
      <c r="DF26" s="660"/>
      <c r="DG26" s="660"/>
      <c r="DH26" s="660"/>
      <c r="DI26" s="660"/>
      <c r="DJ26" s="660"/>
      <c r="DK26" s="661"/>
      <c r="DL26" s="665" t="s">
        <v>126</v>
      </c>
      <c r="DM26" s="660"/>
      <c r="DN26" s="660"/>
      <c r="DO26" s="660"/>
      <c r="DP26" s="660"/>
      <c r="DQ26" s="660"/>
      <c r="DR26" s="660"/>
      <c r="DS26" s="660"/>
      <c r="DT26" s="660"/>
      <c r="DU26" s="660"/>
      <c r="DV26" s="661"/>
      <c r="DW26" s="662" t="s">
        <v>126</v>
      </c>
      <c r="DX26" s="671"/>
      <c r="DY26" s="671"/>
      <c r="DZ26" s="671"/>
      <c r="EA26" s="671"/>
      <c r="EB26" s="671"/>
      <c r="EC26" s="690"/>
    </row>
    <row r="27" spans="2:133" ht="11.25" customHeight="1" x14ac:dyDescent="0.15">
      <c r="B27" s="656" t="s">
        <v>299</v>
      </c>
      <c r="C27" s="657"/>
      <c r="D27" s="657"/>
      <c r="E27" s="657"/>
      <c r="F27" s="657"/>
      <c r="G27" s="657"/>
      <c r="H27" s="657"/>
      <c r="I27" s="657"/>
      <c r="J27" s="657"/>
      <c r="K27" s="657"/>
      <c r="L27" s="657"/>
      <c r="M27" s="657"/>
      <c r="N27" s="657"/>
      <c r="O27" s="657"/>
      <c r="P27" s="657"/>
      <c r="Q27" s="658"/>
      <c r="R27" s="659">
        <v>5747266</v>
      </c>
      <c r="S27" s="660"/>
      <c r="T27" s="660"/>
      <c r="U27" s="660"/>
      <c r="V27" s="660"/>
      <c r="W27" s="660"/>
      <c r="X27" s="660"/>
      <c r="Y27" s="661"/>
      <c r="Z27" s="685">
        <v>54.4</v>
      </c>
      <c r="AA27" s="685"/>
      <c r="AB27" s="685"/>
      <c r="AC27" s="685"/>
      <c r="AD27" s="686">
        <v>5410067</v>
      </c>
      <c r="AE27" s="686"/>
      <c r="AF27" s="686"/>
      <c r="AG27" s="686"/>
      <c r="AH27" s="686"/>
      <c r="AI27" s="686"/>
      <c r="AJ27" s="686"/>
      <c r="AK27" s="686"/>
      <c r="AL27" s="662">
        <v>97.5</v>
      </c>
      <c r="AM27" s="663"/>
      <c r="AN27" s="663"/>
      <c r="AO27" s="687"/>
      <c r="AP27" s="656" t="s">
        <v>300</v>
      </c>
      <c r="AQ27" s="657"/>
      <c r="AR27" s="657"/>
      <c r="AS27" s="657"/>
      <c r="AT27" s="657"/>
      <c r="AU27" s="657"/>
      <c r="AV27" s="657"/>
      <c r="AW27" s="657"/>
      <c r="AX27" s="657"/>
      <c r="AY27" s="657"/>
      <c r="AZ27" s="657"/>
      <c r="BA27" s="657"/>
      <c r="BB27" s="657"/>
      <c r="BC27" s="657"/>
      <c r="BD27" s="657"/>
      <c r="BE27" s="657"/>
      <c r="BF27" s="658"/>
      <c r="BG27" s="659">
        <v>1079654</v>
      </c>
      <c r="BH27" s="660"/>
      <c r="BI27" s="660"/>
      <c r="BJ27" s="660"/>
      <c r="BK27" s="660"/>
      <c r="BL27" s="660"/>
      <c r="BM27" s="660"/>
      <c r="BN27" s="661"/>
      <c r="BO27" s="685">
        <v>100</v>
      </c>
      <c r="BP27" s="685"/>
      <c r="BQ27" s="685"/>
      <c r="BR27" s="685"/>
      <c r="BS27" s="686">
        <v>17524</v>
      </c>
      <c r="BT27" s="686"/>
      <c r="BU27" s="686"/>
      <c r="BV27" s="686"/>
      <c r="BW27" s="686"/>
      <c r="BX27" s="686"/>
      <c r="BY27" s="686"/>
      <c r="BZ27" s="686"/>
      <c r="CA27" s="686"/>
      <c r="CB27" s="731"/>
      <c r="CD27" s="656" t="s">
        <v>301</v>
      </c>
      <c r="CE27" s="657"/>
      <c r="CF27" s="657"/>
      <c r="CG27" s="657"/>
      <c r="CH27" s="657"/>
      <c r="CI27" s="657"/>
      <c r="CJ27" s="657"/>
      <c r="CK27" s="657"/>
      <c r="CL27" s="657"/>
      <c r="CM27" s="657"/>
      <c r="CN27" s="657"/>
      <c r="CO27" s="657"/>
      <c r="CP27" s="657"/>
      <c r="CQ27" s="658"/>
      <c r="CR27" s="659">
        <v>755590</v>
      </c>
      <c r="CS27" s="669"/>
      <c r="CT27" s="669"/>
      <c r="CU27" s="669"/>
      <c r="CV27" s="669"/>
      <c r="CW27" s="669"/>
      <c r="CX27" s="669"/>
      <c r="CY27" s="670"/>
      <c r="CZ27" s="662">
        <v>7.7</v>
      </c>
      <c r="DA27" s="671"/>
      <c r="DB27" s="671"/>
      <c r="DC27" s="672"/>
      <c r="DD27" s="665">
        <v>168637</v>
      </c>
      <c r="DE27" s="669"/>
      <c r="DF27" s="669"/>
      <c r="DG27" s="669"/>
      <c r="DH27" s="669"/>
      <c r="DI27" s="669"/>
      <c r="DJ27" s="669"/>
      <c r="DK27" s="670"/>
      <c r="DL27" s="665">
        <v>149461</v>
      </c>
      <c r="DM27" s="669"/>
      <c r="DN27" s="669"/>
      <c r="DO27" s="669"/>
      <c r="DP27" s="669"/>
      <c r="DQ27" s="669"/>
      <c r="DR27" s="669"/>
      <c r="DS27" s="669"/>
      <c r="DT27" s="669"/>
      <c r="DU27" s="669"/>
      <c r="DV27" s="670"/>
      <c r="DW27" s="662">
        <v>2.6</v>
      </c>
      <c r="DX27" s="671"/>
      <c r="DY27" s="671"/>
      <c r="DZ27" s="671"/>
      <c r="EA27" s="671"/>
      <c r="EB27" s="671"/>
      <c r="EC27" s="690"/>
    </row>
    <row r="28" spans="2:133" ht="11.25" customHeight="1" x14ac:dyDescent="0.15">
      <c r="B28" s="656" t="s">
        <v>302</v>
      </c>
      <c r="C28" s="657"/>
      <c r="D28" s="657"/>
      <c r="E28" s="657"/>
      <c r="F28" s="657"/>
      <c r="G28" s="657"/>
      <c r="H28" s="657"/>
      <c r="I28" s="657"/>
      <c r="J28" s="657"/>
      <c r="K28" s="657"/>
      <c r="L28" s="657"/>
      <c r="M28" s="657"/>
      <c r="N28" s="657"/>
      <c r="O28" s="657"/>
      <c r="P28" s="657"/>
      <c r="Q28" s="658"/>
      <c r="R28" s="659">
        <v>1229</v>
      </c>
      <c r="S28" s="660"/>
      <c r="T28" s="660"/>
      <c r="U28" s="660"/>
      <c r="V28" s="660"/>
      <c r="W28" s="660"/>
      <c r="X28" s="660"/>
      <c r="Y28" s="661"/>
      <c r="Z28" s="685">
        <v>0</v>
      </c>
      <c r="AA28" s="685"/>
      <c r="AB28" s="685"/>
      <c r="AC28" s="685"/>
      <c r="AD28" s="686">
        <v>1229</v>
      </c>
      <c r="AE28" s="686"/>
      <c r="AF28" s="686"/>
      <c r="AG28" s="686"/>
      <c r="AH28" s="686"/>
      <c r="AI28" s="686"/>
      <c r="AJ28" s="686"/>
      <c r="AK28" s="686"/>
      <c r="AL28" s="662">
        <v>0</v>
      </c>
      <c r="AM28" s="663"/>
      <c r="AN28" s="663"/>
      <c r="AO28" s="687"/>
      <c r="AP28" s="656"/>
      <c r="AQ28" s="657"/>
      <c r="AR28" s="657"/>
      <c r="AS28" s="657"/>
      <c r="AT28" s="657"/>
      <c r="AU28" s="657"/>
      <c r="AV28" s="657"/>
      <c r="AW28" s="657"/>
      <c r="AX28" s="657"/>
      <c r="AY28" s="657"/>
      <c r="AZ28" s="657"/>
      <c r="BA28" s="657"/>
      <c r="BB28" s="657"/>
      <c r="BC28" s="657"/>
      <c r="BD28" s="657"/>
      <c r="BE28" s="657"/>
      <c r="BF28" s="658"/>
      <c r="BG28" s="659"/>
      <c r="BH28" s="660"/>
      <c r="BI28" s="660"/>
      <c r="BJ28" s="660"/>
      <c r="BK28" s="660"/>
      <c r="BL28" s="660"/>
      <c r="BM28" s="660"/>
      <c r="BN28" s="661"/>
      <c r="BO28" s="685"/>
      <c r="BP28" s="685"/>
      <c r="BQ28" s="685"/>
      <c r="BR28" s="685"/>
      <c r="BS28" s="665"/>
      <c r="BT28" s="660"/>
      <c r="BU28" s="660"/>
      <c r="BV28" s="660"/>
      <c r="BW28" s="660"/>
      <c r="BX28" s="660"/>
      <c r="BY28" s="660"/>
      <c r="BZ28" s="660"/>
      <c r="CA28" s="660"/>
      <c r="CB28" s="695"/>
      <c r="CD28" s="656" t="s">
        <v>303</v>
      </c>
      <c r="CE28" s="657"/>
      <c r="CF28" s="657"/>
      <c r="CG28" s="657"/>
      <c r="CH28" s="657"/>
      <c r="CI28" s="657"/>
      <c r="CJ28" s="657"/>
      <c r="CK28" s="657"/>
      <c r="CL28" s="657"/>
      <c r="CM28" s="657"/>
      <c r="CN28" s="657"/>
      <c r="CO28" s="657"/>
      <c r="CP28" s="657"/>
      <c r="CQ28" s="658"/>
      <c r="CR28" s="659">
        <v>1064964</v>
      </c>
      <c r="CS28" s="660"/>
      <c r="CT28" s="660"/>
      <c r="CU28" s="660"/>
      <c r="CV28" s="660"/>
      <c r="CW28" s="660"/>
      <c r="CX28" s="660"/>
      <c r="CY28" s="661"/>
      <c r="CZ28" s="662">
        <v>10.8</v>
      </c>
      <c r="DA28" s="671"/>
      <c r="DB28" s="671"/>
      <c r="DC28" s="672"/>
      <c r="DD28" s="665">
        <v>1015268</v>
      </c>
      <c r="DE28" s="660"/>
      <c r="DF28" s="660"/>
      <c r="DG28" s="660"/>
      <c r="DH28" s="660"/>
      <c r="DI28" s="660"/>
      <c r="DJ28" s="660"/>
      <c r="DK28" s="661"/>
      <c r="DL28" s="665">
        <v>1015268</v>
      </c>
      <c r="DM28" s="660"/>
      <c r="DN28" s="660"/>
      <c r="DO28" s="660"/>
      <c r="DP28" s="660"/>
      <c r="DQ28" s="660"/>
      <c r="DR28" s="660"/>
      <c r="DS28" s="660"/>
      <c r="DT28" s="660"/>
      <c r="DU28" s="660"/>
      <c r="DV28" s="661"/>
      <c r="DW28" s="662">
        <v>17.8</v>
      </c>
      <c r="DX28" s="671"/>
      <c r="DY28" s="671"/>
      <c r="DZ28" s="671"/>
      <c r="EA28" s="671"/>
      <c r="EB28" s="671"/>
      <c r="EC28" s="690"/>
    </row>
    <row r="29" spans="2:133" ht="11.25" customHeight="1" x14ac:dyDescent="0.15">
      <c r="B29" s="656" t="s">
        <v>304</v>
      </c>
      <c r="C29" s="657"/>
      <c r="D29" s="657"/>
      <c r="E29" s="657"/>
      <c r="F29" s="657"/>
      <c r="G29" s="657"/>
      <c r="H29" s="657"/>
      <c r="I29" s="657"/>
      <c r="J29" s="657"/>
      <c r="K29" s="657"/>
      <c r="L29" s="657"/>
      <c r="M29" s="657"/>
      <c r="N29" s="657"/>
      <c r="O29" s="657"/>
      <c r="P29" s="657"/>
      <c r="Q29" s="658"/>
      <c r="R29" s="659">
        <v>64408</v>
      </c>
      <c r="S29" s="660"/>
      <c r="T29" s="660"/>
      <c r="U29" s="660"/>
      <c r="V29" s="660"/>
      <c r="W29" s="660"/>
      <c r="X29" s="660"/>
      <c r="Y29" s="661"/>
      <c r="Z29" s="685">
        <v>0.6</v>
      </c>
      <c r="AA29" s="685"/>
      <c r="AB29" s="685"/>
      <c r="AC29" s="685"/>
      <c r="AD29" s="686" t="s">
        <v>126</v>
      </c>
      <c r="AE29" s="686"/>
      <c r="AF29" s="686"/>
      <c r="AG29" s="686"/>
      <c r="AH29" s="686"/>
      <c r="AI29" s="686"/>
      <c r="AJ29" s="686"/>
      <c r="AK29" s="686"/>
      <c r="AL29" s="662" t="s">
        <v>126</v>
      </c>
      <c r="AM29" s="663"/>
      <c r="AN29" s="663"/>
      <c r="AO29" s="687"/>
      <c r="AP29" s="636"/>
      <c r="AQ29" s="637"/>
      <c r="AR29" s="637"/>
      <c r="AS29" s="637"/>
      <c r="AT29" s="637"/>
      <c r="AU29" s="637"/>
      <c r="AV29" s="637"/>
      <c r="AW29" s="637"/>
      <c r="AX29" s="637"/>
      <c r="AY29" s="637"/>
      <c r="AZ29" s="637"/>
      <c r="BA29" s="637"/>
      <c r="BB29" s="637"/>
      <c r="BC29" s="637"/>
      <c r="BD29" s="637"/>
      <c r="BE29" s="637"/>
      <c r="BF29" s="638"/>
      <c r="BG29" s="659"/>
      <c r="BH29" s="660"/>
      <c r="BI29" s="660"/>
      <c r="BJ29" s="660"/>
      <c r="BK29" s="660"/>
      <c r="BL29" s="660"/>
      <c r="BM29" s="660"/>
      <c r="BN29" s="661"/>
      <c r="BO29" s="685"/>
      <c r="BP29" s="685"/>
      <c r="BQ29" s="685"/>
      <c r="BR29" s="685"/>
      <c r="BS29" s="686"/>
      <c r="BT29" s="686"/>
      <c r="BU29" s="686"/>
      <c r="BV29" s="686"/>
      <c r="BW29" s="686"/>
      <c r="BX29" s="686"/>
      <c r="BY29" s="686"/>
      <c r="BZ29" s="686"/>
      <c r="CA29" s="686"/>
      <c r="CB29" s="731"/>
      <c r="CD29" s="679" t="s">
        <v>305</v>
      </c>
      <c r="CE29" s="680"/>
      <c r="CF29" s="656" t="s">
        <v>70</v>
      </c>
      <c r="CG29" s="657"/>
      <c r="CH29" s="657"/>
      <c r="CI29" s="657"/>
      <c r="CJ29" s="657"/>
      <c r="CK29" s="657"/>
      <c r="CL29" s="657"/>
      <c r="CM29" s="657"/>
      <c r="CN29" s="657"/>
      <c r="CO29" s="657"/>
      <c r="CP29" s="657"/>
      <c r="CQ29" s="658"/>
      <c r="CR29" s="659">
        <v>1064530</v>
      </c>
      <c r="CS29" s="669"/>
      <c r="CT29" s="669"/>
      <c r="CU29" s="669"/>
      <c r="CV29" s="669"/>
      <c r="CW29" s="669"/>
      <c r="CX29" s="669"/>
      <c r="CY29" s="670"/>
      <c r="CZ29" s="662">
        <v>10.8</v>
      </c>
      <c r="DA29" s="671"/>
      <c r="DB29" s="671"/>
      <c r="DC29" s="672"/>
      <c r="DD29" s="665">
        <v>1014834</v>
      </c>
      <c r="DE29" s="669"/>
      <c r="DF29" s="669"/>
      <c r="DG29" s="669"/>
      <c r="DH29" s="669"/>
      <c r="DI29" s="669"/>
      <c r="DJ29" s="669"/>
      <c r="DK29" s="670"/>
      <c r="DL29" s="665">
        <v>1014834</v>
      </c>
      <c r="DM29" s="669"/>
      <c r="DN29" s="669"/>
      <c r="DO29" s="669"/>
      <c r="DP29" s="669"/>
      <c r="DQ29" s="669"/>
      <c r="DR29" s="669"/>
      <c r="DS29" s="669"/>
      <c r="DT29" s="669"/>
      <c r="DU29" s="669"/>
      <c r="DV29" s="670"/>
      <c r="DW29" s="662">
        <v>17.8</v>
      </c>
      <c r="DX29" s="671"/>
      <c r="DY29" s="671"/>
      <c r="DZ29" s="671"/>
      <c r="EA29" s="671"/>
      <c r="EB29" s="671"/>
      <c r="EC29" s="690"/>
    </row>
    <row r="30" spans="2:133" ht="11.25" customHeight="1" x14ac:dyDescent="0.15">
      <c r="B30" s="656" t="s">
        <v>306</v>
      </c>
      <c r="C30" s="657"/>
      <c r="D30" s="657"/>
      <c r="E30" s="657"/>
      <c r="F30" s="657"/>
      <c r="G30" s="657"/>
      <c r="H30" s="657"/>
      <c r="I30" s="657"/>
      <c r="J30" s="657"/>
      <c r="K30" s="657"/>
      <c r="L30" s="657"/>
      <c r="M30" s="657"/>
      <c r="N30" s="657"/>
      <c r="O30" s="657"/>
      <c r="P30" s="657"/>
      <c r="Q30" s="658"/>
      <c r="R30" s="659">
        <v>158767</v>
      </c>
      <c r="S30" s="660"/>
      <c r="T30" s="660"/>
      <c r="U30" s="660"/>
      <c r="V30" s="660"/>
      <c r="W30" s="660"/>
      <c r="X30" s="660"/>
      <c r="Y30" s="661"/>
      <c r="Z30" s="685">
        <v>1.5</v>
      </c>
      <c r="AA30" s="685"/>
      <c r="AB30" s="685"/>
      <c r="AC30" s="685"/>
      <c r="AD30" s="686">
        <v>2590</v>
      </c>
      <c r="AE30" s="686"/>
      <c r="AF30" s="686"/>
      <c r="AG30" s="686"/>
      <c r="AH30" s="686"/>
      <c r="AI30" s="686"/>
      <c r="AJ30" s="686"/>
      <c r="AK30" s="686"/>
      <c r="AL30" s="662">
        <v>0</v>
      </c>
      <c r="AM30" s="663"/>
      <c r="AN30" s="663"/>
      <c r="AO30" s="687"/>
      <c r="AP30" s="712" t="s">
        <v>224</v>
      </c>
      <c r="AQ30" s="713"/>
      <c r="AR30" s="713"/>
      <c r="AS30" s="713"/>
      <c r="AT30" s="713"/>
      <c r="AU30" s="713"/>
      <c r="AV30" s="713"/>
      <c r="AW30" s="713"/>
      <c r="AX30" s="713"/>
      <c r="AY30" s="713"/>
      <c r="AZ30" s="713"/>
      <c r="BA30" s="713"/>
      <c r="BB30" s="713"/>
      <c r="BC30" s="713"/>
      <c r="BD30" s="713"/>
      <c r="BE30" s="713"/>
      <c r="BF30" s="714"/>
      <c r="BG30" s="712" t="s">
        <v>307</v>
      </c>
      <c r="BH30" s="729"/>
      <c r="BI30" s="729"/>
      <c r="BJ30" s="729"/>
      <c r="BK30" s="729"/>
      <c r="BL30" s="729"/>
      <c r="BM30" s="729"/>
      <c r="BN30" s="729"/>
      <c r="BO30" s="729"/>
      <c r="BP30" s="729"/>
      <c r="BQ30" s="730"/>
      <c r="BR30" s="712" t="s">
        <v>308</v>
      </c>
      <c r="BS30" s="729"/>
      <c r="BT30" s="729"/>
      <c r="BU30" s="729"/>
      <c r="BV30" s="729"/>
      <c r="BW30" s="729"/>
      <c r="BX30" s="729"/>
      <c r="BY30" s="729"/>
      <c r="BZ30" s="729"/>
      <c r="CA30" s="729"/>
      <c r="CB30" s="730"/>
      <c r="CD30" s="681"/>
      <c r="CE30" s="682"/>
      <c r="CF30" s="656" t="s">
        <v>309</v>
      </c>
      <c r="CG30" s="657"/>
      <c r="CH30" s="657"/>
      <c r="CI30" s="657"/>
      <c r="CJ30" s="657"/>
      <c r="CK30" s="657"/>
      <c r="CL30" s="657"/>
      <c r="CM30" s="657"/>
      <c r="CN30" s="657"/>
      <c r="CO30" s="657"/>
      <c r="CP30" s="657"/>
      <c r="CQ30" s="658"/>
      <c r="CR30" s="659">
        <v>1032179</v>
      </c>
      <c r="CS30" s="660"/>
      <c r="CT30" s="660"/>
      <c r="CU30" s="660"/>
      <c r="CV30" s="660"/>
      <c r="CW30" s="660"/>
      <c r="CX30" s="660"/>
      <c r="CY30" s="661"/>
      <c r="CZ30" s="662">
        <v>10.5</v>
      </c>
      <c r="DA30" s="671"/>
      <c r="DB30" s="671"/>
      <c r="DC30" s="672"/>
      <c r="DD30" s="665">
        <v>987268</v>
      </c>
      <c r="DE30" s="660"/>
      <c r="DF30" s="660"/>
      <c r="DG30" s="660"/>
      <c r="DH30" s="660"/>
      <c r="DI30" s="660"/>
      <c r="DJ30" s="660"/>
      <c r="DK30" s="661"/>
      <c r="DL30" s="665">
        <v>987268</v>
      </c>
      <c r="DM30" s="660"/>
      <c r="DN30" s="660"/>
      <c r="DO30" s="660"/>
      <c r="DP30" s="660"/>
      <c r="DQ30" s="660"/>
      <c r="DR30" s="660"/>
      <c r="DS30" s="660"/>
      <c r="DT30" s="660"/>
      <c r="DU30" s="660"/>
      <c r="DV30" s="661"/>
      <c r="DW30" s="662">
        <v>17.399999999999999</v>
      </c>
      <c r="DX30" s="671"/>
      <c r="DY30" s="671"/>
      <c r="DZ30" s="671"/>
      <c r="EA30" s="671"/>
      <c r="EB30" s="671"/>
      <c r="EC30" s="690"/>
    </row>
    <row r="31" spans="2:133" ht="11.25" customHeight="1" x14ac:dyDescent="0.15">
      <c r="B31" s="656" t="s">
        <v>310</v>
      </c>
      <c r="C31" s="657"/>
      <c r="D31" s="657"/>
      <c r="E31" s="657"/>
      <c r="F31" s="657"/>
      <c r="G31" s="657"/>
      <c r="H31" s="657"/>
      <c r="I31" s="657"/>
      <c r="J31" s="657"/>
      <c r="K31" s="657"/>
      <c r="L31" s="657"/>
      <c r="M31" s="657"/>
      <c r="N31" s="657"/>
      <c r="O31" s="657"/>
      <c r="P31" s="657"/>
      <c r="Q31" s="658"/>
      <c r="R31" s="659">
        <v>27936</v>
      </c>
      <c r="S31" s="660"/>
      <c r="T31" s="660"/>
      <c r="U31" s="660"/>
      <c r="V31" s="660"/>
      <c r="W31" s="660"/>
      <c r="X31" s="660"/>
      <c r="Y31" s="661"/>
      <c r="Z31" s="685">
        <v>0.3</v>
      </c>
      <c r="AA31" s="685"/>
      <c r="AB31" s="685"/>
      <c r="AC31" s="685"/>
      <c r="AD31" s="686" t="s">
        <v>126</v>
      </c>
      <c r="AE31" s="686"/>
      <c r="AF31" s="686"/>
      <c r="AG31" s="686"/>
      <c r="AH31" s="686"/>
      <c r="AI31" s="686"/>
      <c r="AJ31" s="686"/>
      <c r="AK31" s="686"/>
      <c r="AL31" s="662" t="s">
        <v>126</v>
      </c>
      <c r="AM31" s="663"/>
      <c r="AN31" s="663"/>
      <c r="AO31" s="687"/>
      <c r="AP31" s="724" t="s">
        <v>311</v>
      </c>
      <c r="AQ31" s="725"/>
      <c r="AR31" s="725"/>
      <c r="AS31" s="725"/>
      <c r="AT31" s="726" t="s">
        <v>312</v>
      </c>
      <c r="AU31" s="356"/>
      <c r="AV31" s="356"/>
      <c r="AW31" s="356"/>
      <c r="AX31" s="709" t="s">
        <v>188</v>
      </c>
      <c r="AY31" s="710"/>
      <c r="AZ31" s="710"/>
      <c r="BA31" s="710"/>
      <c r="BB31" s="710"/>
      <c r="BC31" s="710"/>
      <c r="BD31" s="710"/>
      <c r="BE31" s="710"/>
      <c r="BF31" s="711"/>
      <c r="BG31" s="719">
        <v>99.4</v>
      </c>
      <c r="BH31" s="720"/>
      <c r="BI31" s="720"/>
      <c r="BJ31" s="720"/>
      <c r="BK31" s="720"/>
      <c r="BL31" s="720"/>
      <c r="BM31" s="721">
        <v>97.4</v>
      </c>
      <c r="BN31" s="720"/>
      <c r="BO31" s="720"/>
      <c r="BP31" s="720"/>
      <c r="BQ31" s="722"/>
      <c r="BR31" s="719">
        <v>99.5</v>
      </c>
      <c r="BS31" s="720"/>
      <c r="BT31" s="720"/>
      <c r="BU31" s="720"/>
      <c r="BV31" s="720"/>
      <c r="BW31" s="720"/>
      <c r="BX31" s="721">
        <v>97.3</v>
      </c>
      <c r="BY31" s="720"/>
      <c r="BZ31" s="720"/>
      <c r="CA31" s="720"/>
      <c r="CB31" s="722"/>
      <c r="CD31" s="681"/>
      <c r="CE31" s="682"/>
      <c r="CF31" s="656" t="s">
        <v>313</v>
      </c>
      <c r="CG31" s="657"/>
      <c r="CH31" s="657"/>
      <c r="CI31" s="657"/>
      <c r="CJ31" s="657"/>
      <c r="CK31" s="657"/>
      <c r="CL31" s="657"/>
      <c r="CM31" s="657"/>
      <c r="CN31" s="657"/>
      <c r="CO31" s="657"/>
      <c r="CP31" s="657"/>
      <c r="CQ31" s="658"/>
      <c r="CR31" s="659">
        <v>32351</v>
      </c>
      <c r="CS31" s="669"/>
      <c r="CT31" s="669"/>
      <c r="CU31" s="669"/>
      <c r="CV31" s="669"/>
      <c r="CW31" s="669"/>
      <c r="CX31" s="669"/>
      <c r="CY31" s="670"/>
      <c r="CZ31" s="662">
        <v>0.3</v>
      </c>
      <c r="DA31" s="671"/>
      <c r="DB31" s="671"/>
      <c r="DC31" s="672"/>
      <c r="DD31" s="665">
        <v>27566</v>
      </c>
      <c r="DE31" s="669"/>
      <c r="DF31" s="669"/>
      <c r="DG31" s="669"/>
      <c r="DH31" s="669"/>
      <c r="DI31" s="669"/>
      <c r="DJ31" s="669"/>
      <c r="DK31" s="670"/>
      <c r="DL31" s="665">
        <v>27566</v>
      </c>
      <c r="DM31" s="669"/>
      <c r="DN31" s="669"/>
      <c r="DO31" s="669"/>
      <c r="DP31" s="669"/>
      <c r="DQ31" s="669"/>
      <c r="DR31" s="669"/>
      <c r="DS31" s="669"/>
      <c r="DT31" s="669"/>
      <c r="DU31" s="669"/>
      <c r="DV31" s="670"/>
      <c r="DW31" s="662">
        <v>0.5</v>
      </c>
      <c r="DX31" s="671"/>
      <c r="DY31" s="671"/>
      <c r="DZ31" s="671"/>
      <c r="EA31" s="671"/>
      <c r="EB31" s="671"/>
      <c r="EC31" s="690"/>
    </row>
    <row r="32" spans="2:133" ht="11.25" customHeight="1" x14ac:dyDescent="0.15">
      <c r="B32" s="656" t="s">
        <v>314</v>
      </c>
      <c r="C32" s="657"/>
      <c r="D32" s="657"/>
      <c r="E32" s="657"/>
      <c r="F32" s="657"/>
      <c r="G32" s="657"/>
      <c r="H32" s="657"/>
      <c r="I32" s="657"/>
      <c r="J32" s="657"/>
      <c r="K32" s="657"/>
      <c r="L32" s="657"/>
      <c r="M32" s="657"/>
      <c r="N32" s="657"/>
      <c r="O32" s="657"/>
      <c r="P32" s="657"/>
      <c r="Q32" s="658"/>
      <c r="R32" s="659">
        <v>1041725</v>
      </c>
      <c r="S32" s="660"/>
      <c r="T32" s="660"/>
      <c r="U32" s="660"/>
      <c r="V32" s="660"/>
      <c r="W32" s="660"/>
      <c r="X32" s="660"/>
      <c r="Y32" s="661"/>
      <c r="Z32" s="685">
        <v>9.9</v>
      </c>
      <c r="AA32" s="685"/>
      <c r="AB32" s="685"/>
      <c r="AC32" s="685"/>
      <c r="AD32" s="686" t="s">
        <v>126</v>
      </c>
      <c r="AE32" s="686"/>
      <c r="AF32" s="686"/>
      <c r="AG32" s="686"/>
      <c r="AH32" s="686"/>
      <c r="AI32" s="686"/>
      <c r="AJ32" s="686"/>
      <c r="AK32" s="686"/>
      <c r="AL32" s="662" t="s">
        <v>126</v>
      </c>
      <c r="AM32" s="663"/>
      <c r="AN32" s="663"/>
      <c r="AO32" s="687"/>
      <c r="AP32" s="696"/>
      <c r="AQ32" s="697"/>
      <c r="AR32" s="697"/>
      <c r="AS32" s="697"/>
      <c r="AT32" s="727"/>
      <c r="AU32" s="211" t="s">
        <v>315</v>
      </c>
      <c r="AX32" s="656" t="s">
        <v>316</v>
      </c>
      <c r="AY32" s="657"/>
      <c r="AZ32" s="657"/>
      <c r="BA32" s="657"/>
      <c r="BB32" s="657"/>
      <c r="BC32" s="657"/>
      <c r="BD32" s="657"/>
      <c r="BE32" s="657"/>
      <c r="BF32" s="658"/>
      <c r="BG32" s="723">
        <v>99.5</v>
      </c>
      <c r="BH32" s="669"/>
      <c r="BI32" s="669"/>
      <c r="BJ32" s="669"/>
      <c r="BK32" s="669"/>
      <c r="BL32" s="669"/>
      <c r="BM32" s="663">
        <v>96.9</v>
      </c>
      <c r="BN32" s="669"/>
      <c r="BO32" s="669"/>
      <c r="BP32" s="669"/>
      <c r="BQ32" s="694"/>
      <c r="BR32" s="723">
        <v>99.4</v>
      </c>
      <c r="BS32" s="669"/>
      <c r="BT32" s="669"/>
      <c r="BU32" s="669"/>
      <c r="BV32" s="669"/>
      <c r="BW32" s="669"/>
      <c r="BX32" s="663">
        <v>96.8</v>
      </c>
      <c r="BY32" s="669"/>
      <c r="BZ32" s="669"/>
      <c r="CA32" s="669"/>
      <c r="CB32" s="694"/>
      <c r="CD32" s="683"/>
      <c r="CE32" s="684"/>
      <c r="CF32" s="656" t="s">
        <v>317</v>
      </c>
      <c r="CG32" s="657"/>
      <c r="CH32" s="657"/>
      <c r="CI32" s="657"/>
      <c r="CJ32" s="657"/>
      <c r="CK32" s="657"/>
      <c r="CL32" s="657"/>
      <c r="CM32" s="657"/>
      <c r="CN32" s="657"/>
      <c r="CO32" s="657"/>
      <c r="CP32" s="657"/>
      <c r="CQ32" s="658"/>
      <c r="CR32" s="659">
        <v>434</v>
      </c>
      <c r="CS32" s="660"/>
      <c r="CT32" s="660"/>
      <c r="CU32" s="660"/>
      <c r="CV32" s="660"/>
      <c r="CW32" s="660"/>
      <c r="CX32" s="660"/>
      <c r="CY32" s="661"/>
      <c r="CZ32" s="662">
        <v>0</v>
      </c>
      <c r="DA32" s="671"/>
      <c r="DB32" s="671"/>
      <c r="DC32" s="672"/>
      <c r="DD32" s="665">
        <v>434</v>
      </c>
      <c r="DE32" s="660"/>
      <c r="DF32" s="660"/>
      <c r="DG32" s="660"/>
      <c r="DH32" s="660"/>
      <c r="DI32" s="660"/>
      <c r="DJ32" s="660"/>
      <c r="DK32" s="661"/>
      <c r="DL32" s="665">
        <v>434</v>
      </c>
      <c r="DM32" s="660"/>
      <c r="DN32" s="660"/>
      <c r="DO32" s="660"/>
      <c r="DP32" s="660"/>
      <c r="DQ32" s="660"/>
      <c r="DR32" s="660"/>
      <c r="DS32" s="660"/>
      <c r="DT32" s="660"/>
      <c r="DU32" s="660"/>
      <c r="DV32" s="661"/>
      <c r="DW32" s="662">
        <v>0</v>
      </c>
      <c r="DX32" s="671"/>
      <c r="DY32" s="671"/>
      <c r="DZ32" s="671"/>
      <c r="EA32" s="671"/>
      <c r="EB32" s="671"/>
      <c r="EC32" s="690"/>
    </row>
    <row r="33" spans="2:133" ht="11.25" customHeight="1" x14ac:dyDescent="0.15">
      <c r="B33" s="716" t="s">
        <v>318</v>
      </c>
      <c r="C33" s="717"/>
      <c r="D33" s="717"/>
      <c r="E33" s="717"/>
      <c r="F33" s="717"/>
      <c r="G33" s="717"/>
      <c r="H33" s="717"/>
      <c r="I33" s="717"/>
      <c r="J33" s="717"/>
      <c r="K33" s="717"/>
      <c r="L33" s="717"/>
      <c r="M33" s="717"/>
      <c r="N33" s="717"/>
      <c r="O33" s="717"/>
      <c r="P33" s="717"/>
      <c r="Q33" s="718"/>
      <c r="R33" s="659" t="s">
        <v>126</v>
      </c>
      <c r="S33" s="660"/>
      <c r="T33" s="660"/>
      <c r="U33" s="660"/>
      <c r="V33" s="660"/>
      <c r="W33" s="660"/>
      <c r="X33" s="660"/>
      <c r="Y33" s="661"/>
      <c r="Z33" s="685" t="s">
        <v>126</v>
      </c>
      <c r="AA33" s="685"/>
      <c r="AB33" s="685"/>
      <c r="AC33" s="685"/>
      <c r="AD33" s="686" t="s">
        <v>126</v>
      </c>
      <c r="AE33" s="686"/>
      <c r="AF33" s="686"/>
      <c r="AG33" s="686"/>
      <c r="AH33" s="686"/>
      <c r="AI33" s="686"/>
      <c r="AJ33" s="686"/>
      <c r="AK33" s="686"/>
      <c r="AL33" s="662" t="s">
        <v>126</v>
      </c>
      <c r="AM33" s="663"/>
      <c r="AN33" s="663"/>
      <c r="AO33" s="687"/>
      <c r="AP33" s="698"/>
      <c r="AQ33" s="699"/>
      <c r="AR33" s="699"/>
      <c r="AS33" s="699"/>
      <c r="AT33" s="728"/>
      <c r="AU33" s="355"/>
      <c r="AV33" s="355"/>
      <c r="AW33" s="355"/>
      <c r="AX33" s="636" t="s">
        <v>319</v>
      </c>
      <c r="AY33" s="637"/>
      <c r="AZ33" s="637"/>
      <c r="BA33" s="637"/>
      <c r="BB33" s="637"/>
      <c r="BC33" s="637"/>
      <c r="BD33" s="637"/>
      <c r="BE33" s="637"/>
      <c r="BF33" s="638"/>
      <c r="BG33" s="715">
        <v>99.2</v>
      </c>
      <c r="BH33" s="640"/>
      <c r="BI33" s="640"/>
      <c r="BJ33" s="640"/>
      <c r="BK33" s="640"/>
      <c r="BL33" s="640"/>
      <c r="BM33" s="677">
        <v>97.5</v>
      </c>
      <c r="BN33" s="640"/>
      <c r="BO33" s="640"/>
      <c r="BP33" s="640"/>
      <c r="BQ33" s="688"/>
      <c r="BR33" s="715">
        <v>99.4</v>
      </c>
      <c r="BS33" s="640"/>
      <c r="BT33" s="640"/>
      <c r="BU33" s="640"/>
      <c r="BV33" s="640"/>
      <c r="BW33" s="640"/>
      <c r="BX33" s="677">
        <v>97.5</v>
      </c>
      <c r="BY33" s="640"/>
      <c r="BZ33" s="640"/>
      <c r="CA33" s="640"/>
      <c r="CB33" s="688"/>
      <c r="CD33" s="656" t="s">
        <v>320</v>
      </c>
      <c r="CE33" s="657"/>
      <c r="CF33" s="657"/>
      <c r="CG33" s="657"/>
      <c r="CH33" s="657"/>
      <c r="CI33" s="657"/>
      <c r="CJ33" s="657"/>
      <c r="CK33" s="657"/>
      <c r="CL33" s="657"/>
      <c r="CM33" s="657"/>
      <c r="CN33" s="657"/>
      <c r="CO33" s="657"/>
      <c r="CP33" s="657"/>
      <c r="CQ33" s="658"/>
      <c r="CR33" s="659">
        <v>4196749</v>
      </c>
      <c r="CS33" s="669"/>
      <c r="CT33" s="669"/>
      <c r="CU33" s="669"/>
      <c r="CV33" s="669"/>
      <c r="CW33" s="669"/>
      <c r="CX33" s="669"/>
      <c r="CY33" s="670"/>
      <c r="CZ33" s="662">
        <v>42.5</v>
      </c>
      <c r="DA33" s="671"/>
      <c r="DB33" s="671"/>
      <c r="DC33" s="672"/>
      <c r="DD33" s="665">
        <v>3344059</v>
      </c>
      <c r="DE33" s="669"/>
      <c r="DF33" s="669"/>
      <c r="DG33" s="669"/>
      <c r="DH33" s="669"/>
      <c r="DI33" s="669"/>
      <c r="DJ33" s="669"/>
      <c r="DK33" s="670"/>
      <c r="DL33" s="665">
        <v>2047077</v>
      </c>
      <c r="DM33" s="669"/>
      <c r="DN33" s="669"/>
      <c r="DO33" s="669"/>
      <c r="DP33" s="669"/>
      <c r="DQ33" s="669"/>
      <c r="DR33" s="669"/>
      <c r="DS33" s="669"/>
      <c r="DT33" s="669"/>
      <c r="DU33" s="669"/>
      <c r="DV33" s="670"/>
      <c r="DW33" s="662">
        <v>36</v>
      </c>
      <c r="DX33" s="671"/>
      <c r="DY33" s="671"/>
      <c r="DZ33" s="671"/>
      <c r="EA33" s="671"/>
      <c r="EB33" s="671"/>
      <c r="EC33" s="690"/>
    </row>
    <row r="34" spans="2:133" ht="11.25" customHeight="1" x14ac:dyDescent="0.15">
      <c r="B34" s="656" t="s">
        <v>321</v>
      </c>
      <c r="C34" s="657"/>
      <c r="D34" s="657"/>
      <c r="E34" s="657"/>
      <c r="F34" s="657"/>
      <c r="G34" s="657"/>
      <c r="H34" s="657"/>
      <c r="I34" s="657"/>
      <c r="J34" s="657"/>
      <c r="K34" s="657"/>
      <c r="L34" s="657"/>
      <c r="M34" s="657"/>
      <c r="N34" s="657"/>
      <c r="O34" s="657"/>
      <c r="P34" s="657"/>
      <c r="Q34" s="658"/>
      <c r="R34" s="659">
        <v>1260206</v>
      </c>
      <c r="S34" s="660"/>
      <c r="T34" s="660"/>
      <c r="U34" s="660"/>
      <c r="V34" s="660"/>
      <c r="W34" s="660"/>
      <c r="X34" s="660"/>
      <c r="Y34" s="661"/>
      <c r="Z34" s="685">
        <v>11.9</v>
      </c>
      <c r="AA34" s="685"/>
      <c r="AB34" s="685"/>
      <c r="AC34" s="685"/>
      <c r="AD34" s="686" t="s">
        <v>126</v>
      </c>
      <c r="AE34" s="686"/>
      <c r="AF34" s="686"/>
      <c r="AG34" s="686"/>
      <c r="AH34" s="686"/>
      <c r="AI34" s="686"/>
      <c r="AJ34" s="686"/>
      <c r="AK34" s="686"/>
      <c r="AL34" s="662" t="s">
        <v>126</v>
      </c>
      <c r="AM34" s="663"/>
      <c r="AN34" s="663"/>
      <c r="AO34" s="687"/>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6" t="s">
        <v>322</v>
      </c>
      <c r="CE34" s="657"/>
      <c r="CF34" s="657"/>
      <c r="CG34" s="657"/>
      <c r="CH34" s="657"/>
      <c r="CI34" s="657"/>
      <c r="CJ34" s="657"/>
      <c r="CK34" s="657"/>
      <c r="CL34" s="657"/>
      <c r="CM34" s="657"/>
      <c r="CN34" s="657"/>
      <c r="CO34" s="657"/>
      <c r="CP34" s="657"/>
      <c r="CQ34" s="658"/>
      <c r="CR34" s="659">
        <v>1395231</v>
      </c>
      <c r="CS34" s="660"/>
      <c r="CT34" s="660"/>
      <c r="CU34" s="660"/>
      <c r="CV34" s="660"/>
      <c r="CW34" s="660"/>
      <c r="CX34" s="660"/>
      <c r="CY34" s="661"/>
      <c r="CZ34" s="662">
        <v>14.1</v>
      </c>
      <c r="DA34" s="671"/>
      <c r="DB34" s="671"/>
      <c r="DC34" s="672"/>
      <c r="DD34" s="665">
        <v>1158167</v>
      </c>
      <c r="DE34" s="660"/>
      <c r="DF34" s="660"/>
      <c r="DG34" s="660"/>
      <c r="DH34" s="660"/>
      <c r="DI34" s="660"/>
      <c r="DJ34" s="660"/>
      <c r="DK34" s="661"/>
      <c r="DL34" s="665">
        <v>900410</v>
      </c>
      <c r="DM34" s="660"/>
      <c r="DN34" s="660"/>
      <c r="DO34" s="660"/>
      <c r="DP34" s="660"/>
      <c r="DQ34" s="660"/>
      <c r="DR34" s="660"/>
      <c r="DS34" s="660"/>
      <c r="DT34" s="660"/>
      <c r="DU34" s="660"/>
      <c r="DV34" s="661"/>
      <c r="DW34" s="662">
        <v>15.8</v>
      </c>
      <c r="DX34" s="671"/>
      <c r="DY34" s="671"/>
      <c r="DZ34" s="671"/>
      <c r="EA34" s="671"/>
      <c r="EB34" s="671"/>
      <c r="EC34" s="690"/>
    </row>
    <row r="35" spans="2:133" ht="11.25" customHeight="1" x14ac:dyDescent="0.15">
      <c r="B35" s="656" t="s">
        <v>323</v>
      </c>
      <c r="C35" s="657"/>
      <c r="D35" s="657"/>
      <c r="E35" s="657"/>
      <c r="F35" s="657"/>
      <c r="G35" s="657"/>
      <c r="H35" s="657"/>
      <c r="I35" s="657"/>
      <c r="J35" s="657"/>
      <c r="K35" s="657"/>
      <c r="L35" s="657"/>
      <c r="M35" s="657"/>
      <c r="N35" s="657"/>
      <c r="O35" s="657"/>
      <c r="P35" s="657"/>
      <c r="Q35" s="658"/>
      <c r="R35" s="659">
        <v>165634</v>
      </c>
      <c r="S35" s="660"/>
      <c r="T35" s="660"/>
      <c r="U35" s="660"/>
      <c r="V35" s="660"/>
      <c r="W35" s="660"/>
      <c r="X35" s="660"/>
      <c r="Y35" s="661"/>
      <c r="Z35" s="685">
        <v>1.6</v>
      </c>
      <c r="AA35" s="685"/>
      <c r="AB35" s="685"/>
      <c r="AC35" s="685"/>
      <c r="AD35" s="686">
        <v>133619</v>
      </c>
      <c r="AE35" s="686"/>
      <c r="AF35" s="686"/>
      <c r="AG35" s="686"/>
      <c r="AH35" s="686"/>
      <c r="AI35" s="686"/>
      <c r="AJ35" s="686"/>
      <c r="AK35" s="686"/>
      <c r="AL35" s="662">
        <v>2.4</v>
      </c>
      <c r="AM35" s="663"/>
      <c r="AN35" s="663"/>
      <c r="AO35" s="687"/>
      <c r="AP35" s="216"/>
      <c r="AQ35" s="712" t="s">
        <v>324</v>
      </c>
      <c r="AR35" s="713"/>
      <c r="AS35" s="713"/>
      <c r="AT35" s="713"/>
      <c r="AU35" s="713"/>
      <c r="AV35" s="713"/>
      <c r="AW35" s="713"/>
      <c r="AX35" s="713"/>
      <c r="AY35" s="713"/>
      <c r="AZ35" s="713"/>
      <c r="BA35" s="713"/>
      <c r="BB35" s="713"/>
      <c r="BC35" s="713"/>
      <c r="BD35" s="713"/>
      <c r="BE35" s="713"/>
      <c r="BF35" s="714"/>
      <c r="BG35" s="712" t="s">
        <v>325</v>
      </c>
      <c r="BH35" s="713"/>
      <c r="BI35" s="713"/>
      <c r="BJ35" s="713"/>
      <c r="BK35" s="713"/>
      <c r="BL35" s="713"/>
      <c r="BM35" s="713"/>
      <c r="BN35" s="713"/>
      <c r="BO35" s="713"/>
      <c r="BP35" s="713"/>
      <c r="BQ35" s="713"/>
      <c r="BR35" s="713"/>
      <c r="BS35" s="713"/>
      <c r="BT35" s="713"/>
      <c r="BU35" s="713"/>
      <c r="BV35" s="713"/>
      <c r="BW35" s="713"/>
      <c r="BX35" s="713"/>
      <c r="BY35" s="713"/>
      <c r="BZ35" s="713"/>
      <c r="CA35" s="713"/>
      <c r="CB35" s="714"/>
      <c r="CD35" s="656" t="s">
        <v>326</v>
      </c>
      <c r="CE35" s="657"/>
      <c r="CF35" s="657"/>
      <c r="CG35" s="657"/>
      <c r="CH35" s="657"/>
      <c r="CI35" s="657"/>
      <c r="CJ35" s="657"/>
      <c r="CK35" s="657"/>
      <c r="CL35" s="657"/>
      <c r="CM35" s="657"/>
      <c r="CN35" s="657"/>
      <c r="CO35" s="657"/>
      <c r="CP35" s="657"/>
      <c r="CQ35" s="658"/>
      <c r="CR35" s="659">
        <v>344989</v>
      </c>
      <c r="CS35" s="669"/>
      <c r="CT35" s="669"/>
      <c r="CU35" s="669"/>
      <c r="CV35" s="669"/>
      <c r="CW35" s="669"/>
      <c r="CX35" s="669"/>
      <c r="CY35" s="670"/>
      <c r="CZ35" s="662">
        <v>3.5</v>
      </c>
      <c r="DA35" s="671"/>
      <c r="DB35" s="671"/>
      <c r="DC35" s="672"/>
      <c r="DD35" s="665">
        <v>295898</v>
      </c>
      <c r="DE35" s="669"/>
      <c r="DF35" s="669"/>
      <c r="DG35" s="669"/>
      <c r="DH35" s="669"/>
      <c r="DI35" s="669"/>
      <c r="DJ35" s="669"/>
      <c r="DK35" s="670"/>
      <c r="DL35" s="665">
        <v>280240</v>
      </c>
      <c r="DM35" s="669"/>
      <c r="DN35" s="669"/>
      <c r="DO35" s="669"/>
      <c r="DP35" s="669"/>
      <c r="DQ35" s="669"/>
      <c r="DR35" s="669"/>
      <c r="DS35" s="669"/>
      <c r="DT35" s="669"/>
      <c r="DU35" s="669"/>
      <c r="DV35" s="670"/>
      <c r="DW35" s="662">
        <v>4.9000000000000004</v>
      </c>
      <c r="DX35" s="671"/>
      <c r="DY35" s="671"/>
      <c r="DZ35" s="671"/>
      <c r="EA35" s="671"/>
      <c r="EB35" s="671"/>
      <c r="EC35" s="690"/>
    </row>
    <row r="36" spans="2:133" ht="11.25" customHeight="1" x14ac:dyDescent="0.15">
      <c r="B36" s="656" t="s">
        <v>327</v>
      </c>
      <c r="C36" s="657"/>
      <c r="D36" s="657"/>
      <c r="E36" s="657"/>
      <c r="F36" s="657"/>
      <c r="G36" s="657"/>
      <c r="H36" s="657"/>
      <c r="I36" s="657"/>
      <c r="J36" s="657"/>
      <c r="K36" s="657"/>
      <c r="L36" s="657"/>
      <c r="M36" s="657"/>
      <c r="N36" s="657"/>
      <c r="O36" s="657"/>
      <c r="P36" s="657"/>
      <c r="Q36" s="658"/>
      <c r="R36" s="659">
        <v>158359</v>
      </c>
      <c r="S36" s="660"/>
      <c r="T36" s="660"/>
      <c r="U36" s="660"/>
      <c r="V36" s="660"/>
      <c r="W36" s="660"/>
      <c r="X36" s="660"/>
      <c r="Y36" s="661"/>
      <c r="Z36" s="685">
        <v>1.5</v>
      </c>
      <c r="AA36" s="685"/>
      <c r="AB36" s="685"/>
      <c r="AC36" s="685"/>
      <c r="AD36" s="686" t="s">
        <v>126</v>
      </c>
      <c r="AE36" s="686"/>
      <c r="AF36" s="686"/>
      <c r="AG36" s="686"/>
      <c r="AH36" s="686"/>
      <c r="AI36" s="686"/>
      <c r="AJ36" s="686"/>
      <c r="AK36" s="686"/>
      <c r="AL36" s="662" t="s">
        <v>126</v>
      </c>
      <c r="AM36" s="663"/>
      <c r="AN36" s="663"/>
      <c r="AO36" s="687"/>
      <c r="AP36" s="216"/>
      <c r="AQ36" s="703" t="s">
        <v>328</v>
      </c>
      <c r="AR36" s="704"/>
      <c r="AS36" s="704"/>
      <c r="AT36" s="704"/>
      <c r="AU36" s="704"/>
      <c r="AV36" s="704"/>
      <c r="AW36" s="704"/>
      <c r="AX36" s="704"/>
      <c r="AY36" s="705"/>
      <c r="AZ36" s="706">
        <v>743780</v>
      </c>
      <c r="BA36" s="707"/>
      <c r="BB36" s="707"/>
      <c r="BC36" s="707"/>
      <c r="BD36" s="707"/>
      <c r="BE36" s="707"/>
      <c r="BF36" s="708"/>
      <c r="BG36" s="709" t="s">
        <v>329</v>
      </c>
      <c r="BH36" s="710"/>
      <c r="BI36" s="710"/>
      <c r="BJ36" s="710"/>
      <c r="BK36" s="710"/>
      <c r="BL36" s="710"/>
      <c r="BM36" s="710"/>
      <c r="BN36" s="710"/>
      <c r="BO36" s="710"/>
      <c r="BP36" s="710"/>
      <c r="BQ36" s="710"/>
      <c r="BR36" s="710"/>
      <c r="BS36" s="710"/>
      <c r="BT36" s="710"/>
      <c r="BU36" s="711"/>
      <c r="BV36" s="706">
        <v>4586</v>
      </c>
      <c r="BW36" s="707"/>
      <c r="BX36" s="707"/>
      <c r="BY36" s="707"/>
      <c r="BZ36" s="707"/>
      <c r="CA36" s="707"/>
      <c r="CB36" s="708"/>
      <c r="CD36" s="656" t="s">
        <v>330</v>
      </c>
      <c r="CE36" s="657"/>
      <c r="CF36" s="657"/>
      <c r="CG36" s="657"/>
      <c r="CH36" s="657"/>
      <c r="CI36" s="657"/>
      <c r="CJ36" s="657"/>
      <c r="CK36" s="657"/>
      <c r="CL36" s="657"/>
      <c r="CM36" s="657"/>
      <c r="CN36" s="657"/>
      <c r="CO36" s="657"/>
      <c r="CP36" s="657"/>
      <c r="CQ36" s="658"/>
      <c r="CR36" s="659">
        <v>1092756</v>
      </c>
      <c r="CS36" s="660"/>
      <c r="CT36" s="660"/>
      <c r="CU36" s="660"/>
      <c r="CV36" s="660"/>
      <c r="CW36" s="660"/>
      <c r="CX36" s="660"/>
      <c r="CY36" s="661"/>
      <c r="CZ36" s="662">
        <v>11.1</v>
      </c>
      <c r="DA36" s="671"/>
      <c r="DB36" s="671"/>
      <c r="DC36" s="672"/>
      <c r="DD36" s="665">
        <v>827763</v>
      </c>
      <c r="DE36" s="660"/>
      <c r="DF36" s="660"/>
      <c r="DG36" s="660"/>
      <c r="DH36" s="660"/>
      <c r="DI36" s="660"/>
      <c r="DJ36" s="660"/>
      <c r="DK36" s="661"/>
      <c r="DL36" s="665">
        <v>378397</v>
      </c>
      <c r="DM36" s="660"/>
      <c r="DN36" s="660"/>
      <c r="DO36" s="660"/>
      <c r="DP36" s="660"/>
      <c r="DQ36" s="660"/>
      <c r="DR36" s="660"/>
      <c r="DS36" s="660"/>
      <c r="DT36" s="660"/>
      <c r="DU36" s="660"/>
      <c r="DV36" s="661"/>
      <c r="DW36" s="662">
        <v>6.7</v>
      </c>
      <c r="DX36" s="671"/>
      <c r="DY36" s="671"/>
      <c r="DZ36" s="671"/>
      <c r="EA36" s="671"/>
      <c r="EB36" s="671"/>
      <c r="EC36" s="690"/>
    </row>
    <row r="37" spans="2:133" ht="11.25" customHeight="1" x14ac:dyDescent="0.15">
      <c r="B37" s="656" t="s">
        <v>331</v>
      </c>
      <c r="C37" s="657"/>
      <c r="D37" s="657"/>
      <c r="E37" s="657"/>
      <c r="F37" s="657"/>
      <c r="G37" s="657"/>
      <c r="H37" s="657"/>
      <c r="I37" s="657"/>
      <c r="J37" s="657"/>
      <c r="K37" s="657"/>
      <c r="L37" s="657"/>
      <c r="M37" s="657"/>
      <c r="N37" s="657"/>
      <c r="O37" s="657"/>
      <c r="P37" s="657"/>
      <c r="Q37" s="658"/>
      <c r="R37" s="659">
        <v>78712</v>
      </c>
      <c r="S37" s="660"/>
      <c r="T37" s="660"/>
      <c r="U37" s="660"/>
      <c r="V37" s="660"/>
      <c r="W37" s="660"/>
      <c r="X37" s="660"/>
      <c r="Y37" s="661"/>
      <c r="Z37" s="685">
        <v>0.7</v>
      </c>
      <c r="AA37" s="685"/>
      <c r="AB37" s="685"/>
      <c r="AC37" s="685"/>
      <c r="AD37" s="686" t="s">
        <v>126</v>
      </c>
      <c r="AE37" s="686"/>
      <c r="AF37" s="686"/>
      <c r="AG37" s="686"/>
      <c r="AH37" s="686"/>
      <c r="AI37" s="686"/>
      <c r="AJ37" s="686"/>
      <c r="AK37" s="686"/>
      <c r="AL37" s="662" t="s">
        <v>126</v>
      </c>
      <c r="AM37" s="663"/>
      <c r="AN37" s="663"/>
      <c r="AO37" s="687"/>
      <c r="AQ37" s="691" t="s">
        <v>332</v>
      </c>
      <c r="AR37" s="692"/>
      <c r="AS37" s="692"/>
      <c r="AT37" s="692"/>
      <c r="AU37" s="692"/>
      <c r="AV37" s="692"/>
      <c r="AW37" s="692"/>
      <c r="AX37" s="692"/>
      <c r="AY37" s="693"/>
      <c r="AZ37" s="659">
        <v>166626</v>
      </c>
      <c r="BA37" s="660"/>
      <c r="BB37" s="660"/>
      <c r="BC37" s="660"/>
      <c r="BD37" s="669"/>
      <c r="BE37" s="669"/>
      <c r="BF37" s="694"/>
      <c r="BG37" s="656" t="s">
        <v>333</v>
      </c>
      <c r="BH37" s="657"/>
      <c r="BI37" s="657"/>
      <c r="BJ37" s="657"/>
      <c r="BK37" s="657"/>
      <c r="BL37" s="657"/>
      <c r="BM37" s="657"/>
      <c r="BN37" s="657"/>
      <c r="BO37" s="657"/>
      <c r="BP37" s="657"/>
      <c r="BQ37" s="657"/>
      <c r="BR37" s="657"/>
      <c r="BS37" s="657"/>
      <c r="BT37" s="657"/>
      <c r="BU37" s="658"/>
      <c r="BV37" s="659">
        <v>4073</v>
      </c>
      <c r="BW37" s="660"/>
      <c r="BX37" s="660"/>
      <c r="BY37" s="660"/>
      <c r="BZ37" s="660"/>
      <c r="CA37" s="660"/>
      <c r="CB37" s="695"/>
      <c r="CD37" s="656" t="s">
        <v>334</v>
      </c>
      <c r="CE37" s="657"/>
      <c r="CF37" s="657"/>
      <c r="CG37" s="657"/>
      <c r="CH37" s="657"/>
      <c r="CI37" s="657"/>
      <c r="CJ37" s="657"/>
      <c r="CK37" s="657"/>
      <c r="CL37" s="657"/>
      <c r="CM37" s="657"/>
      <c r="CN37" s="657"/>
      <c r="CO37" s="657"/>
      <c r="CP37" s="657"/>
      <c r="CQ37" s="658"/>
      <c r="CR37" s="659">
        <v>418324</v>
      </c>
      <c r="CS37" s="669"/>
      <c r="CT37" s="669"/>
      <c r="CU37" s="669"/>
      <c r="CV37" s="669"/>
      <c r="CW37" s="669"/>
      <c r="CX37" s="669"/>
      <c r="CY37" s="670"/>
      <c r="CZ37" s="662">
        <v>4.2</v>
      </c>
      <c r="DA37" s="671"/>
      <c r="DB37" s="671"/>
      <c r="DC37" s="672"/>
      <c r="DD37" s="665">
        <v>393424</v>
      </c>
      <c r="DE37" s="669"/>
      <c r="DF37" s="669"/>
      <c r="DG37" s="669"/>
      <c r="DH37" s="669"/>
      <c r="DI37" s="669"/>
      <c r="DJ37" s="669"/>
      <c r="DK37" s="670"/>
      <c r="DL37" s="665">
        <v>245253</v>
      </c>
      <c r="DM37" s="669"/>
      <c r="DN37" s="669"/>
      <c r="DO37" s="669"/>
      <c r="DP37" s="669"/>
      <c r="DQ37" s="669"/>
      <c r="DR37" s="669"/>
      <c r="DS37" s="669"/>
      <c r="DT37" s="669"/>
      <c r="DU37" s="669"/>
      <c r="DV37" s="670"/>
      <c r="DW37" s="662">
        <v>4.3</v>
      </c>
      <c r="DX37" s="671"/>
      <c r="DY37" s="671"/>
      <c r="DZ37" s="671"/>
      <c r="EA37" s="671"/>
      <c r="EB37" s="671"/>
      <c r="EC37" s="690"/>
    </row>
    <row r="38" spans="2:133" ht="11.25" customHeight="1" x14ac:dyDescent="0.15">
      <c r="B38" s="656" t="s">
        <v>335</v>
      </c>
      <c r="C38" s="657"/>
      <c r="D38" s="657"/>
      <c r="E38" s="657"/>
      <c r="F38" s="657"/>
      <c r="G38" s="657"/>
      <c r="H38" s="657"/>
      <c r="I38" s="657"/>
      <c r="J38" s="657"/>
      <c r="K38" s="657"/>
      <c r="L38" s="657"/>
      <c r="M38" s="657"/>
      <c r="N38" s="657"/>
      <c r="O38" s="657"/>
      <c r="P38" s="657"/>
      <c r="Q38" s="658"/>
      <c r="R38" s="659">
        <v>385292</v>
      </c>
      <c r="S38" s="660"/>
      <c r="T38" s="660"/>
      <c r="U38" s="660"/>
      <c r="V38" s="660"/>
      <c r="W38" s="660"/>
      <c r="X38" s="660"/>
      <c r="Y38" s="661"/>
      <c r="Z38" s="685">
        <v>3.6</v>
      </c>
      <c r="AA38" s="685"/>
      <c r="AB38" s="685"/>
      <c r="AC38" s="685"/>
      <c r="AD38" s="686" t="s">
        <v>126</v>
      </c>
      <c r="AE38" s="686"/>
      <c r="AF38" s="686"/>
      <c r="AG38" s="686"/>
      <c r="AH38" s="686"/>
      <c r="AI38" s="686"/>
      <c r="AJ38" s="686"/>
      <c r="AK38" s="686"/>
      <c r="AL38" s="662" t="s">
        <v>126</v>
      </c>
      <c r="AM38" s="663"/>
      <c r="AN38" s="663"/>
      <c r="AO38" s="687"/>
      <c r="AQ38" s="691" t="s">
        <v>336</v>
      </c>
      <c r="AR38" s="692"/>
      <c r="AS38" s="692"/>
      <c r="AT38" s="692"/>
      <c r="AU38" s="692"/>
      <c r="AV38" s="692"/>
      <c r="AW38" s="692"/>
      <c r="AX38" s="692"/>
      <c r="AY38" s="693"/>
      <c r="AZ38" s="659">
        <v>86105</v>
      </c>
      <c r="BA38" s="660"/>
      <c r="BB38" s="660"/>
      <c r="BC38" s="660"/>
      <c r="BD38" s="669"/>
      <c r="BE38" s="669"/>
      <c r="BF38" s="694"/>
      <c r="BG38" s="656" t="s">
        <v>337</v>
      </c>
      <c r="BH38" s="657"/>
      <c r="BI38" s="657"/>
      <c r="BJ38" s="657"/>
      <c r="BK38" s="657"/>
      <c r="BL38" s="657"/>
      <c r="BM38" s="657"/>
      <c r="BN38" s="657"/>
      <c r="BO38" s="657"/>
      <c r="BP38" s="657"/>
      <c r="BQ38" s="657"/>
      <c r="BR38" s="657"/>
      <c r="BS38" s="657"/>
      <c r="BT38" s="657"/>
      <c r="BU38" s="658"/>
      <c r="BV38" s="659">
        <v>1425</v>
      </c>
      <c r="BW38" s="660"/>
      <c r="BX38" s="660"/>
      <c r="BY38" s="660"/>
      <c r="BZ38" s="660"/>
      <c r="CA38" s="660"/>
      <c r="CB38" s="695"/>
      <c r="CD38" s="656" t="s">
        <v>338</v>
      </c>
      <c r="CE38" s="657"/>
      <c r="CF38" s="657"/>
      <c r="CG38" s="657"/>
      <c r="CH38" s="657"/>
      <c r="CI38" s="657"/>
      <c r="CJ38" s="657"/>
      <c r="CK38" s="657"/>
      <c r="CL38" s="657"/>
      <c r="CM38" s="657"/>
      <c r="CN38" s="657"/>
      <c r="CO38" s="657"/>
      <c r="CP38" s="657"/>
      <c r="CQ38" s="658"/>
      <c r="CR38" s="659">
        <v>724247</v>
      </c>
      <c r="CS38" s="660"/>
      <c r="CT38" s="660"/>
      <c r="CU38" s="660"/>
      <c r="CV38" s="660"/>
      <c r="CW38" s="660"/>
      <c r="CX38" s="660"/>
      <c r="CY38" s="661"/>
      <c r="CZ38" s="662">
        <v>7.3</v>
      </c>
      <c r="DA38" s="671"/>
      <c r="DB38" s="671"/>
      <c r="DC38" s="672"/>
      <c r="DD38" s="665">
        <v>566604</v>
      </c>
      <c r="DE38" s="660"/>
      <c r="DF38" s="660"/>
      <c r="DG38" s="660"/>
      <c r="DH38" s="660"/>
      <c r="DI38" s="660"/>
      <c r="DJ38" s="660"/>
      <c r="DK38" s="661"/>
      <c r="DL38" s="665">
        <v>488030</v>
      </c>
      <c r="DM38" s="660"/>
      <c r="DN38" s="660"/>
      <c r="DO38" s="660"/>
      <c r="DP38" s="660"/>
      <c r="DQ38" s="660"/>
      <c r="DR38" s="660"/>
      <c r="DS38" s="660"/>
      <c r="DT38" s="660"/>
      <c r="DU38" s="660"/>
      <c r="DV38" s="661"/>
      <c r="DW38" s="662">
        <v>8.6</v>
      </c>
      <c r="DX38" s="671"/>
      <c r="DY38" s="671"/>
      <c r="DZ38" s="671"/>
      <c r="EA38" s="671"/>
      <c r="EB38" s="671"/>
      <c r="EC38" s="690"/>
    </row>
    <row r="39" spans="2:133" ht="11.25" customHeight="1" x14ac:dyDescent="0.15">
      <c r="B39" s="656" t="s">
        <v>339</v>
      </c>
      <c r="C39" s="657"/>
      <c r="D39" s="657"/>
      <c r="E39" s="657"/>
      <c r="F39" s="657"/>
      <c r="G39" s="657"/>
      <c r="H39" s="657"/>
      <c r="I39" s="657"/>
      <c r="J39" s="657"/>
      <c r="K39" s="657"/>
      <c r="L39" s="657"/>
      <c r="M39" s="657"/>
      <c r="N39" s="657"/>
      <c r="O39" s="657"/>
      <c r="P39" s="657"/>
      <c r="Q39" s="658"/>
      <c r="R39" s="659">
        <v>97834</v>
      </c>
      <c r="S39" s="660"/>
      <c r="T39" s="660"/>
      <c r="U39" s="660"/>
      <c r="V39" s="660"/>
      <c r="W39" s="660"/>
      <c r="X39" s="660"/>
      <c r="Y39" s="661"/>
      <c r="Z39" s="685">
        <v>0.9</v>
      </c>
      <c r="AA39" s="685"/>
      <c r="AB39" s="685"/>
      <c r="AC39" s="685"/>
      <c r="AD39" s="686">
        <v>186</v>
      </c>
      <c r="AE39" s="686"/>
      <c r="AF39" s="686"/>
      <c r="AG39" s="686"/>
      <c r="AH39" s="686"/>
      <c r="AI39" s="686"/>
      <c r="AJ39" s="686"/>
      <c r="AK39" s="686"/>
      <c r="AL39" s="662">
        <v>0</v>
      </c>
      <c r="AM39" s="663"/>
      <c r="AN39" s="663"/>
      <c r="AO39" s="687"/>
      <c r="AQ39" s="691" t="s">
        <v>340</v>
      </c>
      <c r="AR39" s="692"/>
      <c r="AS39" s="692"/>
      <c r="AT39" s="692"/>
      <c r="AU39" s="692"/>
      <c r="AV39" s="692"/>
      <c r="AW39" s="692"/>
      <c r="AX39" s="692"/>
      <c r="AY39" s="693"/>
      <c r="AZ39" s="659">
        <v>19533</v>
      </c>
      <c r="BA39" s="660"/>
      <c r="BB39" s="660"/>
      <c r="BC39" s="660"/>
      <c r="BD39" s="669"/>
      <c r="BE39" s="669"/>
      <c r="BF39" s="694"/>
      <c r="BG39" s="656" t="s">
        <v>341</v>
      </c>
      <c r="BH39" s="657"/>
      <c r="BI39" s="657"/>
      <c r="BJ39" s="657"/>
      <c r="BK39" s="657"/>
      <c r="BL39" s="657"/>
      <c r="BM39" s="657"/>
      <c r="BN39" s="657"/>
      <c r="BO39" s="657"/>
      <c r="BP39" s="657"/>
      <c r="BQ39" s="657"/>
      <c r="BR39" s="657"/>
      <c r="BS39" s="657"/>
      <c r="BT39" s="657"/>
      <c r="BU39" s="658"/>
      <c r="BV39" s="659">
        <v>2896</v>
      </c>
      <c r="BW39" s="660"/>
      <c r="BX39" s="660"/>
      <c r="BY39" s="660"/>
      <c r="BZ39" s="660"/>
      <c r="CA39" s="660"/>
      <c r="CB39" s="695"/>
      <c r="CD39" s="656" t="s">
        <v>342</v>
      </c>
      <c r="CE39" s="657"/>
      <c r="CF39" s="657"/>
      <c r="CG39" s="657"/>
      <c r="CH39" s="657"/>
      <c r="CI39" s="657"/>
      <c r="CJ39" s="657"/>
      <c r="CK39" s="657"/>
      <c r="CL39" s="657"/>
      <c r="CM39" s="657"/>
      <c r="CN39" s="657"/>
      <c r="CO39" s="657"/>
      <c r="CP39" s="657"/>
      <c r="CQ39" s="658"/>
      <c r="CR39" s="659">
        <v>633526</v>
      </c>
      <c r="CS39" s="669"/>
      <c r="CT39" s="669"/>
      <c r="CU39" s="669"/>
      <c r="CV39" s="669"/>
      <c r="CW39" s="669"/>
      <c r="CX39" s="669"/>
      <c r="CY39" s="670"/>
      <c r="CZ39" s="662">
        <v>6.4</v>
      </c>
      <c r="DA39" s="671"/>
      <c r="DB39" s="671"/>
      <c r="DC39" s="672"/>
      <c r="DD39" s="665">
        <v>495627</v>
      </c>
      <c r="DE39" s="669"/>
      <c r="DF39" s="669"/>
      <c r="DG39" s="669"/>
      <c r="DH39" s="669"/>
      <c r="DI39" s="669"/>
      <c r="DJ39" s="669"/>
      <c r="DK39" s="670"/>
      <c r="DL39" s="665" t="s">
        <v>126</v>
      </c>
      <c r="DM39" s="669"/>
      <c r="DN39" s="669"/>
      <c r="DO39" s="669"/>
      <c r="DP39" s="669"/>
      <c r="DQ39" s="669"/>
      <c r="DR39" s="669"/>
      <c r="DS39" s="669"/>
      <c r="DT39" s="669"/>
      <c r="DU39" s="669"/>
      <c r="DV39" s="670"/>
      <c r="DW39" s="662" t="s">
        <v>126</v>
      </c>
      <c r="DX39" s="671"/>
      <c r="DY39" s="671"/>
      <c r="DZ39" s="671"/>
      <c r="EA39" s="671"/>
      <c r="EB39" s="671"/>
      <c r="EC39" s="690"/>
    </row>
    <row r="40" spans="2:133" ht="11.25" customHeight="1" x14ac:dyDescent="0.15">
      <c r="B40" s="656" t="s">
        <v>343</v>
      </c>
      <c r="C40" s="657"/>
      <c r="D40" s="657"/>
      <c r="E40" s="657"/>
      <c r="F40" s="657"/>
      <c r="G40" s="657"/>
      <c r="H40" s="657"/>
      <c r="I40" s="657"/>
      <c r="J40" s="657"/>
      <c r="K40" s="657"/>
      <c r="L40" s="657"/>
      <c r="M40" s="657"/>
      <c r="N40" s="657"/>
      <c r="O40" s="657"/>
      <c r="P40" s="657"/>
      <c r="Q40" s="658"/>
      <c r="R40" s="659">
        <v>1378504</v>
      </c>
      <c r="S40" s="660"/>
      <c r="T40" s="660"/>
      <c r="U40" s="660"/>
      <c r="V40" s="660"/>
      <c r="W40" s="660"/>
      <c r="X40" s="660"/>
      <c r="Y40" s="661"/>
      <c r="Z40" s="685">
        <v>13</v>
      </c>
      <c r="AA40" s="685"/>
      <c r="AB40" s="685"/>
      <c r="AC40" s="685"/>
      <c r="AD40" s="686" t="s">
        <v>126</v>
      </c>
      <c r="AE40" s="686"/>
      <c r="AF40" s="686"/>
      <c r="AG40" s="686"/>
      <c r="AH40" s="686"/>
      <c r="AI40" s="686"/>
      <c r="AJ40" s="686"/>
      <c r="AK40" s="686"/>
      <c r="AL40" s="662" t="s">
        <v>126</v>
      </c>
      <c r="AM40" s="663"/>
      <c r="AN40" s="663"/>
      <c r="AO40" s="687"/>
      <c r="AQ40" s="691" t="s">
        <v>344</v>
      </c>
      <c r="AR40" s="692"/>
      <c r="AS40" s="692"/>
      <c r="AT40" s="692"/>
      <c r="AU40" s="692"/>
      <c r="AV40" s="692"/>
      <c r="AW40" s="692"/>
      <c r="AX40" s="692"/>
      <c r="AY40" s="693"/>
      <c r="AZ40" s="659">
        <v>10433</v>
      </c>
      <c r="BA40" s="660"/>
      <c r="BB40" s="660"/>
      <c r="BC40" s="660"/>
      <c r="BD40" s="669"/>
      <c r="BE40" s="669"/>
      <c r="BF40" s="694"/>
      <c r="BG40" s="696" t="s">
        <v>345</v>
      </c>
      <c r="BH40" s="697"/>
      <c r="BI40" s="697"/>
      <c r="BJ40" s="697"/>
      <c r="BK40" s="697"/>
      <c r="BL40" s="360"/>
      <c r="BM40" s="657" t="s">
        <v>346</v>
      </c>
      <c r="BN40" s="657"/>
      <c r="BO40" s="657"/>
      <c r="BP40" s="657"/>
      <c r="BQ40" s="657"/>
      <c r="BR40" s="657"/>
      <c r="BS40" s="657"/>
      <c r="BT40" s="657"/>
      <c r="BU40" s="658"/>
      <c r="BV40" s="659">
        <v>145</v>
      </c>
      <c r="BW40" s="660"/>
      <c r="BX40" s="660"/>
      <c r="BY40" s="660"/>
      <c r="BZ40" s="660"/>
      <c r="CA40" s="660"/>
      <c r="CB40" s="695"/>
      <c r="CD40" s="656" t="s">
        <v>347</v>
      </c>
      <c r="CE40" s="657"/>
      <c r="CF40" s="657"/>
      <c r="CG40" s="657"/>
      <c r="CH40" s="657"/>
      <c r="CI40" s="657"/>
      <c r="CJ40" s="657"/>
      <c r="CK40" s="657"/>
      <c r="CL40" s="657"/>
      <c r="CM40" s="657"/>
      <c r="CN40" s="657"/>
      <c r="CO40" s="657"/>
      <c r="CP40" s="657"/>
      <c r="CQ40" s="658"/>
      <c r="CR40" s="659">
        <v>6000</v>
      </c>
      <c r="CS40" s="660"/>
      <c r="CT40" s="660"/>
      <c r="CU40" s="660"/>
      <c r="CV40" s="660"/>
      <c r="CW40" s="660"/>
      <c r="CX40" s="660"/>
      <c r="CY40" s="661"/>
      <c r="CZ40" s="662">
        <v>0.1</v>
      </c>
      <c r="DA40" s="671"/>
      <c r="DB40" s="671"/>
      <c r="DC40" s="672"/>
      <c r="DD40" s="665" t="s">
        <v>126</v>
      </c>
      <c r="DE40" s="660"/>
      <c r="DF40" s="660"/>
      <c r="DG40" s="660"/>
      <c r="DH40" s="660"/>
      <c r="DI40" s="660"/>
      <c r="DJ40" s="660"/>
      <c r="DK40" s="661"/>
      <c r="DL40" s="665" t="s">
        <v>126</v>
      </c>
      <c r="DM40" s="660"/>
      <c r="DN40" s="660"/>
      <c r="DO40" s="660"/>
      <c r="DP40" s="660"/>
      <c r="DQ40" s="660"/>
      <c r="DR40" s="660"/>
      <c r="DS40" s="660"/>
      <c r="DT40" s="660"/>
      <c r="DU40" s="660"/>
      <c r="DV40" s="661"/>
      <c r="DW40" s="662" t="s">
        <v>126</v>
      </c>
      <c r="DX40" s="671"/>
      <c r="DY40" s="671"/>
      <c r="DZ40" s="671"/>
      <c r="EA40" s="671"/>
      <c r="EB40" s="671"/>
      <c r="EC40" s="690"/>
    </row>
    <row r="41" spans="2:133" ht="11.25" customHeight="1" x14ac:dyDescent="0.15">
      <c r="B41" s="656" t="s">
        <v>348</v>
      </c>
      <c r="C41" s="657"/>
      <c r="D41" s="657"/>
      <c r="E41" s="657"/>
      <c r="F41" s="657"/>
      <c r="G41" s="657"/>
      <c r="H41" s="657"/>
      <c r="I41" s="657"/>
      <c r="J41" s="657"/>
      <c r="K41" s="657"/>
      <c r="L41" s="657"/>
      <c r="M41" s="657"/>
      <c r="N41" s="657"/>
      <c r="O41" s="657"/>
      <c r="P41" s="657"/>
      <c r="Q41" s="658"/>
      <c r="R41" s="659" t="s">
        <v>126</v>
      </c>
      <c r="S41" s="660"/>
      <c r="T41" s="660"/>
      <c r="U41" s="660"/>
      <c r="V41" s="660"/>
      <c r="W41" s="660"/>
      <c r="X41" s="660"/>
      <c r="Y41" s="661"/>
      <c r="Z41" s="685" t="s">
        <v>126</v>
      </c>
      <c r="AA41" s="685"/>
      <c r="AB41" s="685"/>
      <c r="AC41" s="685"/>
      <c r="AD41" s="686" t="s">
        <v>126</v>
      </c>
      <c r="AE41" s="686"/>
      <c r="AF41" s="686"/>
      <c r="AG41" s="686"/>
      <c r="AH41" s="686"/>
      <c r="AI41" s="686"/>
      <c r="AJ41" s="686"/>
      <c r="AK41" s="686"/>
      <c r="AL41" s="662" t="s">
        <v>126</v>
      </c>
      <c r="AM41" s="663"/>
      <c r="AN41" s="663"/>
      <c r="AO41" s="687"/>
      <c r="AQ41" s="691" t="s">
        <v>349</v>
      </c>
      <c r="AR41" s="692"/>
      <c r="AS41" s="692"/>
      <c r="AT41" s="692"/>
      <c r="AU41" s="692"/>
      <c r="AV41" s="692"/>
      <c r="AW41" s="692"/>
      <c r="AX41" s="692"/>
      <c r="AY41" s="693"/>
      <c r="AZ41" s="659">
        <v>88103</v>
      </c>
      <c r="BA41" s="660"/>
      <c r="BB41" s="660"/>
      <c r="BC41" s="660"/>
      <c r="BD41" s="669"/>
      <c r="BE41" s="669"/>
      <c r="BF41" s="694"/>
      <c r="BG41" s="696"/>
      <c r="BH41" s="697"/>
      <c r="BI41" s="697"/>
      <c r="BJ41" s="697"/>
      <c r="BK41" s="697"/>
      <c r="BL41" s="360"/>
      <c r="BM41" s="657" t="s">
        <v>350</v>
      </c>
      <c r="BN41" s="657"/>
      <c r="BO41" s="657"/>
      <c r="BP41" s="657"/>
      <c r="BQ41" s="657"/>
      <c r="BR41" s="657"/>
      <c r="BS41" s="657"/>
      <c r="BT41" s="657"/>
      <c r="BU41" s="658"/>
      <c r="BV41" s="659" t="s">
        <v>126</v>
      </c>
      <c r="BW41" s="660"/>
      <c r="BX41" s="660"/>
      <c r="BY41" s="660"/>
      <c r="BZ41" s="660"/>
      <c r="CA41" s="660"/>
      <c r="CB41" s="695"/>
      <c r="CD41" s="656" t="s">
        <v>351</v>
      </c>
      <c r="CE41" s="657"/>
      <c r="CF41" s="657"/>
      <c r="CG41" s="657"/>
      <c r="CH41" s="657"/>
      <c r="CI41" s="657"/>
      <c r="CJ41" s="657"/>
      <c r="CK41" s="657"/>
      <c r="CL41" s="657"/>
      <c r="CM41" s="657"/>
      <c r="CN41" s="657"/>
      <c r="CO41" s="657"/>
      <c r="CP41" s="657"/>
      <c r="CQ41" s="658"/>
      <c r="CR41" s="659" t="s">
        <v>126</v>
      </c>
      <c r="CS41" s="669"/>
      <c r="CT41" s="669"/>
      <c r="CU41" s="669"/>
      <c r="CV41" s="669"/>
      <c r="CW41" s="669"/>
      <c r="CX41" s="669"/>
      <c r="CY41" s="670"/>
      <c r="CZ41" s="662" t="s">
        <v>126</v>
      </c>
      <c r="DA41" s="671"/>
      <c r="DB41" s="671"/>
      <c r="DC41" s="672"/>
      <c r="DD41" s="665" t="s">
        <v>126</v>
      </c>
      <c r="DE41" s="669"/>
      <c r="DF41" s="669"/>
      <c r="DG41" s="669"/>
      <c r="DH41" s="669"/>
      <c r="DI41" s="669"/>
      <c r="DJ41" s="669"/>
      <c r="DK41" s="670"/>
      <c r="DL41" s="666"/>
      <c r="DM41" s="667"/>
      <c r="DN41" s="667"/>
      <c r="DO41" s="667"/>
      <c r="DP41" s="667"/>
      <c r="DQ41" s="667"/>
      <c r="DR41" s="667"/>
      <c r="DS41" s="667"/>
      <c r="DT41" s="667"/>
      <c r="DU41" s="667"/>
      <c r="DV41" s="668"/>
      <c r="DW41" s="652"/>
      <c r="DX41" s="653"/>
      <c r="DY41" s="653"/>
      <c r="DZ41" s="653"/>
      <c r="EA41" s="653"/>
      <c r="EB41" s="653"/>
      <c r="EC41" s="654"/>
    </row>
    <row r="42" spans="2:133" ht="11.25" customHeight="1" x14ac:dyDescent="0.15">
      <c r="B42" s="656" t="s">
        <v>352</v>
      </c>
      <c r="C42" s="657"/>
      <c r="D42" s="657"/>
      <c r="E42" s="657"/>
      <c r="F42" s="657"/>
      <c r="G42" s="657"/>
      <c r="H42" s="657"/>
      <c r="I42" s="657"/>
      <c r="J42" s="657"/>
      <c r="K42" s="657"/>
      <c r="L42" s="657"/>
      <c r="M42" s="657"/>
      <c r="N42" s="657"/>
      <c r="O42" s="657"/>
      <c r="P42" s="657"/>
      <c r="Q42" s="658"/>
      <c r="R42" s="659" t="s">
        <v>126</v>
      </c>
      <c r="S42" s="660"/>
      <c r="T42" s="660"/>
      <c r="U42" s="660"/>
      <c r="V42" s="660"/>
      <c r="W42" s="660"/>
      <c r="X42" s="660"/>
      <c r="Y42" s="661"/>
      <c r="Z42" s="685" t="s">
        <v>126</v>
      </c>
      <c r="AA42" s="685"/>
      <c r="AB42" s="685"/>
      <c r="AC42" s="685"/>
      <c r="AD42" s="686" t="s">
        <v>126</v>
      </c>
      <c r="AE42" s="686"/>
      <c r="AF42" s="686"/>
      <c r="AG42" s="686"/>
      <c r="AH42" s="686"/>
      <c r="AI42" s="686"/>
      <c r="AJ42" s="686"/>
      <c r="AK42" s="686"/>
      <c r="AL42" s="662" t="s">
        <v>126</v>
      </c>
      <c r="AM42" s="663"/>
      <c r="AN42" s="663"/>
      <c r="AO42" s="687"/>
      <c r="AQ42" s="700" t="s">
        <v>353</v>
      </c>
      <c r="AR42" s="701"/>
      <c r="AS42" s="701"/>
      <c r="AT42" s="701"/>
      <c r="AU42" s="701"/>
      <c r="AV42" s="701"/>
      <c r="AW42" s="701"/>
      <c r="AX42" s="701"/>
      <c r="AY42" s="702"/>
      <c r="AZ42" s="639">
        <v>372980</v>
      </c>
      <c r="BA42" s="673"/>
      <c r="BB42" s="673"/>
      <c r="BC42" s="673"/>
      <c r="BD42" s="640"/>
      <c r="BE42" s="640"/>
      <c r="BF42" s="688"/>
      <c r="BG42" s="698"/>
      <c r="BH42" s="699"/>
      <c r="BI42" s="699"/>
      <c r="BJ42" s="699"/>
      <c r="BK42" s="699"/>
      <c r="BL42" s="357"/>
      <c r="BM42" s="637" t="s">
        <v>354</v>
      </c>
      <c r="BN42" s="637"/>
      <c r="BO42" s="637"/>
      <c r="BP42" s="637"/>
      <c r="BQ42" s="637"/>
      <c r="BR42" s="637"/>
      <c r="BS42" s="637"/>
      <c r="BT42" s="637"/>
      <c r="BU42" s="638"/>
      <c r="BV42" s="639">
        <v>296</v>
      </c>
      <c r="BW42" s="673"/>
      <c r="BX42" s="673"/>
      <c r="BY42" s="673"/>
      <c r="BZ42" s="673"/>
      <c r="CA42" s="673"/>
      <c r="CB42" s="689"/>
      <c r="CD42" s="656" t="s">
        <v>355</v>
      </c>
      <c r="CE42" s="657"/>
      <c r="CF42" s="657"/>
      <c r="CG42" s="657"/>
      <c r="CH42" s="657"/>
      <c r="CI42" s="657"/>
      <c r="CJ42" s="657"/>
      <c r="CK42" s="657"/>
      <c r="CL42" s="657"/>
      <c r="CM42" s="657"/>
      <c r="CN42" s="657"/>
      <c r="CO42" s="657"/>
      <c r="CP42" s="657"/>
      <c r="CQ42" s="658"/>
      <c r="CR42" s="659">
        <v>2464494</v>
      </c>
      <c r="CS42" s="669"/>
      <c r="CT42" s="669"/>
      <c r="CU42" s="669"/>
      <c r="CV42" s="669"/>
      <c r="CW42" s="669"/>
      <c r="CX42" s="669"/>
      <c r="CY42" s="670"/>
      <c r="CZ42" s="662">
        <v>25</v>
      </c>
      <c r="DA42" s="671"/>
      <c r="DB42" s="671"/>
      <c r="DC42" s="672"/>
      <c r="DD42" s="665">
        <v>384852</v>
      </c>
      <c r="DE42" s="669"/>
      <c r="DF42" s="669"/>
      <c r="DG42" s="669"/>
      <c r="DH42" s="669"/>
      <c r="DI42" s="669"/>
      <c r="DJ42" s="669"/>
      <c r="DK42" s="670"/>
      <c r="DL42" s="666"/>
      <c r="DM42" s="667"/>
      <c r="DN42" s="667"/>
      <c r="DO42" s="667"/>
      <c r="DP42" s="667"/>
      <c r="DQ42" s="667"/>
      <c r="DR42" s="667"/>
      <c r="DS42" s="667"/>
      <c r="DT42" s="667"/>
      <c r="DU42" s="667"/>
      <c r="DV42" s="668"/>
      <c r="DW42" s="652"/>
      <c r="DX42" s="653"/>
      <c r="DY42" s="653"/>
      <c r="DZ42" s="653"/>
      <c r="EA42" s="653"/>
      <c r="EB42" s="653"/>
      <c r="EC42" s="654"/>
    </row>
    <row r="43" spans="2:133" ht="11.25" customHeight="1" x14ac:dyDescent="0.15">
      <c r="B43" s="656" t="s">
        <v>356</v>
      </c>
      <c r="C43" s="657"/>
      <c r="D43" s="657"/>
      <c r="E43" s="657"/>
      <c r="F43" s="657"/>
      <c r="G43" s="657"/>
      <c r="H43" s="657"/>
      <c r="I43" s="657"/>
      <c r="J43" s="657"/>
      <c r="K43" s="657"/>
      <c r="L43" s="657"/>
      <c r="M43" s="657"/>
      <c r="N43" s="657"/>
      <c r="O43" s="657"/>
      <c r="P43" s="657"/>
      <c r="Q43" s="658"/>
      <c r="R43" s="659">
        <v>142204</v>
      </c>
      <c r="S43" s="660"/>
      <c r="T43" s="660"/>
      <c r="U43" s="660"/>
      <c r="V43" s="660"/>
      <c r="W43" s="660"/>
      <c r="X43" s="660"/>
      <c r="Y43" s="661"/>
      <c r="Z43" s="685">
        <v>1.3</v>
      </c>
      <c r="AA43" s="685"/>
      <c r="AB43" s="685"/>
      <c r="AC43" s="685"/>
      <c r="AD43" s="686" t="s">
        <v>126</v>
      </c>
      <c r="AE43" s="686"/>
      <c r="AF43" s="686"/>
      <c r="AG43" s="686"/>
      <c r="AH43" s="686"/>
      <c r="AI43" s="686"/>
      <c r="AJ43" s="686"/>
      <c r="AK43" s="686"/>
      <c r="AL43" s="662" t="s">
        <v>126</v>
      </c>
      <c r="AM43" s="663"/>
      <c r="AN43" s="663"/>
      <c r="AO43" s="687"/>
      <c r="CD43" s="656" t="s">
        <v>357</v>
      </c>
      <c r="CE43" s="657"/>
      <c r="CF43" s="657"/>
      <c r="CG43" s="657"/>
      <c r="CH43" s="657"/>
      <c r="CI43" s="657"/>
      <c r="CJ43" s="657"/>
      <c r="CK43" s="657"/>
      <c r="CL43" s="657"/>
      <c r="CM43" s="657"/>
      <c r="CN43" s="657"/>
      <c r="CO43" s="657"/>
      <c r="CP43" s="657"/>
      <c r="CQ43" s="658"/>
      <c r="CR43" s="659">
        <v>21630</v>
      </c>
      <c r="CS43" s="669"/>
      <c r="CT43" s="669"/>
      <c r="CU43" s="669"/>
      <c r="CV43" s="669"/>
      <c r="CW43" s="669"/>
      <c r="CX43" s="669"/>
      <c r="CY43" s="670"/>
      <c r="CZ43" s="662">
        <v>0.2</v>
      </c>
      <c r="DA43" s="671"/>
      <c r="DB43" s="671"/>
      <c r="DC43" s="672"/>
      <c r="DD43" s="665">
        <v>3378</v>
      </c>
      <c r="DE43" s="669"/>
      <c r="DF43" s="669"/>
      <c r="DG43" s="669"/>
      <c r="DH43" s="669"/>
      <c r="DI43" s="669"/>
      <c r="DJ43" s="669"/>
      <c r="DK43" s="670"/>
      <c r="DL43" s="666"/>
      <c r="DM43" s="667"/>
      <c r="DN43" s="667"/>
      <c r="DO43" s="667"/>
      <c r="DP43" s="667"/>
      <c r="DQ43" s="667"/>
      <c r="DR43" s="667"/>
      <c r="DS43" s="667"/>
      <c r="DT43" s="667"/>
      <c r="DU43" s="667"/>
      <c r="DV43" s="668"/>
      <c r="DW43" s="652"/>
      <c r="DX43" s="653"/>
      <c r="DY43" s="653"/>
      <c r="DZ43" s="653"/>
      <c r="EA43" s="653"/>
      <c r="EB43" s="653"/>
      <c r="EC43" s="654"/>
    </row>
    <row r="44" spans="2:133" ht="11.25" customHeight="1" x14ac:dyDescent="0.15">
      <c r="B44" s="636" t="s">
        <v>358</v>
      </c>
      <c r="C44" s="637"/>
      <c r="D44" s="637"/>
      <c r="E44" s="637"/>
      <c r="F44" s="637"/>
      <c r="G44" s="637"/>
      <c r="H44" s="637"/>
      <c r="I44" s="637"/>
      <c r="J44" s="637"/>
      <c r="K44" s="637"/>
      <c r="L44" s="637"/>
      <c r="M44" s="637"/>
      <c r="N44" s="637"/>
      <c r="O44" s="637"/>
      <c r="P44" s="637"/>
      <c r="Q44" s="638"/>
      <c r="R44" s="639">
        <v>10565872</v>
      </c>
      <c r="S44" s="673"/>
      <c r="T44" s="673"/>
      <c r="U44" s="673"/>
      <c r="V44" s="673"/>
      <c r="W44" s="673"/>
      <c r="X44" s="673"/>
      <c r="Y44" s="674"/>
      <c r="Z44" s="675">
        <v>100</v>
      </c>
      <c r="AA44" s="675"/>
      <c r="AB44" s="675"/>
      <c r="AC44" s="675"/>
      <c r="AD44" s="676">
        <v>5547691</v>
      </c>
      <c r="AE44" s="676"/>
      <c r="AF44" s="676"/>
      <c r="AG44" s="676"/>
      <c r="AH44" s="676"/>
      <c r="AI44" s="676"/>
      <c r="AJ44" s="676"/>
      <c r="AK44" s="676"/>
      <c r="AL44" s="642">
        <v>100</v>
      </c>
      <c r="AM44" s="677"/>
      <c r="AN44" s="677"/>
      <c r="AO44" s="678"/>
      <c r="CD44" s="679" t="s">
        <v>305</v>
      </c>
      <c r="CE44" s="680"/>
      <c r="CF44" s="656" t="s">
        <v>359</v>
      </c>
      <c r="CG44" s="657"/>
      <c r="CH44" s="657"/>
      <c r="CI44" s="657"/>
      <c r="CJ44" s="657"/>
      <c r="CK44" s="657"/>
      <c r="CL44" s="657"/>
      <c r="CM44" s="657"/>
      <c r="CN44" s="657"/>
      <c r="CO44" s="657"/>
      <c r="CP44" s="657"/>
      <c r="CQ44" s="658"/>
      <c r="CR44" s="659">
        <v>2464494</v>
      </c>
      <c r="CS44" s="660"/>
      <c r="CT44" s="660"/>
      <c r="CU44" s="660"/>
      <c r="CV44" s="660"/>
      <c r="CW44" s="660"/>
      <c r="CX44" s="660"/>
      <c r="CY44" s="661"/>
      <c r="CZ44" s="662">
        <v>25</v>
      </c>
      <c r="DA44" s="663"/>
      <c r="DB44" s="663"/>
      <c r="DC44" s="664"/>
      <c r="DD44" s="665">
        <v>384852</v>
      </c>
      <c r="DE44" s="660"/>
      <c r="DF44" s="660"/>
      <c r="DG44" s="660"/>
      <c r="DH44" s="660"/>
      <c r="DI44" s="660"/>
      <c r="DJ44" s="660"/>
      <c r="DK44" s="661"/>
      <c r="DL44" s="666"/>
      <c r="DM44" s="667"/>
      <c r="DN44" s="667"/>
      <c r="DO44" s="667"/>
      <c r="DP44" s="667"/>
      <c r="DQ44" s="667"/>
      <c r="DR44" s="667"/>
      <c r="DS44" s="667"/>
      <c r="DT44" s="667"/>
      <c r="DU44" s="667"/>
      <c r="DV44" s="668"/>
      <c r="DW44" s="652"/>
      <c r="DX44" s="653"/>
      <c r="DY44" s="653"/>
      <c r="DZ44" s="653"/>
      <c r="EA44" s="653"/>
      <c r="EB44" s="653"/>
      <c r="EC44" s="654"/>
    </row>
    <row r="45" spans="2:133" ht="11.25" customHeight="1" x14ac:dyDescent="0.15">
      <c r="CD45" s="681"/>
      <c r="CE45" s="682"/>
      <c r="CF45" s="656" t="s">
        <v>360</v>
      </c>
      <c r="CG45" s="657"/>
      <c r="CH45" s="657"/>
      <c r="CI45" s="657"/>
      <c r="CJ45" s="657"/>
      <c r="CK45" s="657"/>
      <c r="CL45" s="657"/>
      <c r="CM45" s="657"/>
      <c r="CN45" s="657"/>
      <c r="CO45" s="657"/>
      <c r="CP45" s="657"/>
      <c r="CQ45" s="658"/>
      <c r="CR45" s="659">
        <v>1632058</v>
      </c>
      <c r="CS45" s="669"/>
      <c r="CT45" s="669"/>
      <c r="CU45" s="669"/>
      <c r="CV45" s="669"/>
      <c r="CW45" s="669"/>
      <c r="CX45" s="669"/>
      <c r="CY45" s="670"/>
      <c r="CZ45" s="662">
        <v>16.5</v>
      </c>
      <c r="DA45" s="671"/>
      <c r="DB45" s="671"/>
      <c r="DC45" s="672"/>
      <c r="DD45" s="665">
        <v>105360</v>
      </c>
      <c r="DE45" s="669"/>
      <c r="DF45" s="669"/>
      <c r="DG45" s="669"/>
      <c r="DH45" s="669"/>
      <c r="DI45" s="669"/>
      <c r="DJ45" s="669"/>
      <c r="DK45" s="670"/>
      <c r="DL45" s="666"/>
      <c r="DM45" s="667"/>
      <c r="DN45" s="667"/>
      <c r="DO45" s="667"/>
      <c r="DP45" s="667"/>
      <c r="DQ45" s="667"/>
      <c r="DR45" s="667"/>
      <c r="DS45" s="667"/>
      <c r="DT45" s="667"/>
      <c r="DU45" s="667"/>
      <c r="DV45" s="668"/>
      <c r="DW45" s="652"/>
      <c r="DX45" s="653"/>
      <c r="DY45" s="653"/>
      <c r="DZ45" s="653"/>
      <c r="EA45" s="653"/>
      <c r="EB45" s="653"/>
      <c r="EC45" s="654"/>
    </row>
    <row r="46" spans="2:133" ht="11.25" customHeight="1" x14ac:dyDescent="0.15">
      <c r="B46" s="211" t="s">
        <v>361</v>
      </c>
      <c r="CD46" s="681"/>
      <c r="CE46" s="682"/>
      <c r="CF46" s="656" t="s">
        <v>362</v>
      </c>
      <c r="CG46" s="657"/>
      <c r="CH46" s="657"/>
      <c r="CI46" s="657"/>
      <c r="CJ46" s="657"/>
      <c r="CK46" s="657"/>
      <c r="CL46" s="657"/>
      <c r="CM46" s="657"/>
      <c r="CN46" s="657"/>
      <c r="CO46" s="657"/>
      <c r="CP46" s="657"/>
      <c r="CQ46" s="658"/>
      <c r="CR46" s="659">
        <v>756556</v>
      </c>
      <c r="CS46" s="660"/>
      <c r="CT46" s="660"/>
      <c r="CU46" s="660"/>
      <c r="CV46" s="660"/>
      <c r="CW46" s="660"/>
      <c r="CX46" s="660"/>
      <c r="CY46" s="661"/>
      <c r="CZ46" s="662">
        <v>7.7</v>
      </c>
      <c r="DA46" s="663"/>
      <c r="DB46" s="663"/>
      <c r="DC46" s="664"/>
      <c r="DD46" s="665">
        <v>265027</v>
      </c>
      <c r="DE46" s="660"/>
      <c r="DF46" s="660"/>
      <c r="DG46" s="660"/>
      <c r="DH46" s="660"/>
      <c r="DI46" s="660"/>
      <c r="DJ46" s="660"/>
      <c r="DK46" s="661"/>
      <c r="DL46" s="666"/>
      <c r="DM46" s="667"/>
      <c r="DN46" s="667"/>
      <c r="DO46" s="667"/>
      <c r="DP46" s="667"/>
      <c r="DQ46" s="667"/>
      <c r="DR46" s="667"/>
      <c r="DS46" s="667"/>
      <c r="DT46" s="667"/>
      <c r="DU46" s="667"/>
      <c r="DV46" s="668"/>
      <c r="DW46" s="652"/>
      <c r="DX46" s="653"/>
      <c r="DY46" s="653"/>
      <c r="DZ46" s="653"/>
      <c r="EA46" s="653"/>
      <c r="EB46" s="653"/>
      <c r="EC46" s="654"/>
    </row>
    <row r="47" spans="2:133" ht="11.25" customHeight="1" x14ac:dyDescent="0.15">
      <c r="B47" s="655" t="s">
        <v>363</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5"/>
      <c r="BZ47" s="655"/>
      <c r="CA47" s="655"/>
      <c r="CB47" s="655"/>
      <c r="CD47" s="681"/>
      <c r="CE47" s="682"/>
      <c r="CF47" s="656" t="s">
        <v>364</v>
      </c>
      <c r="CG47" s="657"/>
      <c r="CH47" s="657"/>
      <c r="CI47" s="657"/>
      <c r="CJ47" s="657"/>
      <c r="CK47" s="657"/>
      <c r="CL47" s="657"/>
      <c r="CM47" s="657"/>
      <c r="CN47" s="657"/>
      <c r="CO47" s="657"/>
      <c r="CP47" s="657"/>
      <c r="CQ47" s="658"/>
      <c r="CR47" s="659" t="s">
        <v>126</v>
      </c>
      <c r="CS47" s="669"/>
      <c r="CT47" s="669"/>
      <c r="CU47" s="669"/>
      <c r="CV47" s="669"/>
      <c r="CW47" s="669"/>
      <c r="CX47" s="669"/>
      <c r="CY47" s="670"/>
      <c r="CZ47" s="662" t="s">
        <v>126</v>
      </c>
      <c r="DA47" s="671"/>
      <c r="DB47" s="671"/>
      <c r="DC47" s="672"/>
      <c r="DD47" s="665" t="s">
        <v>126</v>
      </c>
      <c r="DE47" s="669"/>
      <c r="DF47" s="669"/>
      <c r="DG47" s="669"/>
      <c r="DH47" s="669"/>
      <c r="DI47" s="669"/>
      <c r="DJ47" s="669"/>
      <c r="DK47" s="670"/>
      <c r="DL47" s="666"/>
      <c r="DM47" s="667"/>
      <c r="DN47" s="667"/>
      <c r="DO47" s="667"/>
      <c r="DP47" s="667"/>
      <c r="DQ47" s="667"/>
      <c r="DR47" s="667"/>
      <c r="DS47" s="667"/>
      <c r="DT47" s="667"/>
      <c r="DU47" s="667"/>
      <c r="DV47" s="668"/>
      <c r="DW47" s="652"/>
      <c r="DX47" s="653"/>
      <c r="DY47" s="653"/>
      <c r="DZ47" s="653"/>
      <c r="EA47" s="653"/>
      <c r="EB47" s="653"/>
      <c r="EC47" s="654"/>
    </row>
    <row r="48" spans="2:133" x14ac:dyDescent="0.15">
      <c r="B48" s="655" t="s">
        <v>365</v>
      </c>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D48" s="683"/>
      <c r="CE48" s="684"/>
      <c r="CF48" s="656" t="s">
        <v>366</v>
      </c>
      <c r="CG48" s="657"/>
      <c r="CH48" s="657"/>
      <c r="CI48" s="657"/>
      <c r="CJ48" s="657"/>
      <c r="CK48" s="657"/>
      <c r="CL48" s="657"/>
      <c r="CM48" s="657"/>
      <c r="CN48" s="657"/>
      <c r="CO48" s="657"/>
      <c r="CP48" s="657"/>
      <c r="CQ48" s="658"/>
      <c r="CR48" s="659" t="s">
        <v>126</v>
      </c>
      <c r="CS48" s="660"/>
      <c r="CT48" s="660"/>
      <c r="CU48" s="660"/>
      <c r="CV48" s="660"/>
      <c r="CW48" s="660"/>
      <c r="CX48" s="660"/>
      <c r="CY48" s="661"/>
      <c r="CZ48" s="662" t="s">
        <v>126</v>
      </c>
      <c r="DA48" s="663"/>
      <c r="DB48" s="663"/>
      <c r="DC48" s="664"/>
      <c r="DD48" s="665" t="s">
        <v>126</v>
      </c>
      <c r="DE48" s="660"/>
      <c r="DF48" s="660"/>
      <c r="DG48" s="660"/>
      <c r="DH48" s="660"/>
      <c r="DI48" s="660"/>
      <c r="DJ48" s="660"/>
      <c r="DK48" s="661"/>
      <c r="DL48" s="666"/>
      <c r="DM48" s="667"/>
      <c r="DN48" s="667"/>
      <c r="DO48" s="667"/>
      <c r="DP48" s="667"/>
      <c r="DQ48" s="667"/>
      <c r="DR48" s="667"/>
      <c r="DS48" s="667"/>
      <c r="DT48" s="667"/>
      <c r="DU48" s="667"/>
      <c r="DV48" s="668"/>
      <c r="DW48" s="652"/>
      <c r="DX48" s="653"/>
      <c r="DY48" s="653"/>
      <c r="DZ48" s="653"/>
      <c r="EA48" s="653"/>
      <c r="EB48" s="653"/>
      <c r="EC48" s="654"/>
    </row>
    <row r="49" spans="2:133" ht="11.25" customHeight="1" x14ac:dyDescent="0.15">
      <c r="B49" s="361"/>
      <c r="CD49" s="636" t="s">
        <v>367</v>
      </c>
      <c r="CE49" s="637"/>
      <c r="CF49" s="637"/>
      <c r="CG49" s="637"/>
      <c r="CH49" s="637"/>
      <c r="CI49" s="637"/>
      <c r="CJ49" s="637"/>
      <c r="CK49" s="637"/>
      <c r="CL49" s="637"/>
      <c r="CM49" s="637"/>
      <c r="CN49" s="637"/>
      <c r="CO49" s="637"/>
      <c r="CP49" s="637"/>
      <c r="CQ49" s="638"/>
      <c r="CR49" s="639">
        <v>9875156</v>
      </c>
      <c r="CS49" s="640"/>
      <c r="CT49" s="640"/>
      <c r="CU49" s="640"/>
      <c r="CV49" s="640"/>
      <c r="CW49" s="640"/>
      <c r="CX49" s="640"/>
      <c r="CY49" s="641"/>
      <c r="CZ49" s="642">
        <v>100</v>
      </c>
      <c r="DA49" s="643"/>
      <c r="DB49" s="643"/>
      <c r="DC49" s="644"/>
      <c r="DD49" s="645">
        <v>6198932</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2:133" hidden="1" x14ac:dyDescent="0.15">
      <c r="B50" s="361"/>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3" t="s">
        <v>368</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3"/>
      <c r="BH2" s="1123"/>
      <c r="BI2" s="112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4" t="s">
        <v>369</v>
      </c>
      <c r="DK2" s="1125"/>
      <c r="DL2" s="1125"/>
      <c r="DM2" s="1125"/>
      <c r="DN2" s="1125"/>
      <c r="DO2" s="1126"/>
      <c r="DP2" s="219"/>
      <c r="DQ2" s="1124" t="s">
        <v>370</v>
      </c>
      <c r="DR2" s="1125"/>
      <c r="DS2" s="1125"/>
      <c r="DT2" s="1125"/>
      <c r="DU2" s="1125"/>
      <c r="DV2" s="1125"/>
      <c r="DW2" s="1125"/>
      <c r="DX2" s="1125"/>
      <c r="DY2" s="1125"/>
      <c r="DZ2" s="112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2" t="s">
        <v>371</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23"/>
      <c r="BA4" s="223"/>
      <c r="BB4" s="223"/>
      <c r="BC4" s="223"/>
      <c r="BD4" s="223"/>
      <c r="BE4" s="224"/>
      <c r="BF4" s="224"/>
      <c r="BG4" s="224"/>
      <c r="BH4" s="224"/>
      <c r="BI4" s="224"/>
      <c r="BJ4" s="224"/>
      <c r="BK4" s="224"/>
      <c r="BL4" s="224"/>
      <c r="BM4" s="224"/>
      <c r="BN4" s="224"/>
      <c r="BO4" s="224"/>
      <c r="BP4" s="224"/>
      <c r="BQ4" s="763" t="s">
        <v>372</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25"/>
    </row>
    <row r="5" spans="1:131" s="226" customFormat="1" ht="26.25" customHeight="1" x14ac:dyDescent="0.15">
      <c r="A5" s="1028" t="s">
        <v>373</v>
      </c>
      <c r="B5" s="1029"/>
      <c r="C5" s="1029"/>
      <c r="D5" s="1029"/>
      <c r="E5" s="1029"/>
      <c r="F5" s="1029"/>
      <c r="G5" s="1029"/>
      <c r="H5" s="1029"/>
      <c r="I5" s="1029"/>
      <c r="J5" s="1029"/>
      <c r="K5" s="1029"/>
      <c r="L5" s="1029"/>
      <c r="M5" s="1029"/>
      <c r="N5" s="1029"/>
      <c r="O5" s="1029"/>
      <c r="P5" s="1030"/>
      <c r="Q5" s="1034" t="s">
        <v>374</v>
      </c>
      <c r="R5" s="1035"/>
      <c r="S5" s="1035"/>
      <c r="T5" s="1035"/>
      <c r="U5" s="1036"/>
      <c r="V5" s="1034" t="s">
        <v>375</v>
      </c>
      <c r="W5" s="1035"/>
      <c r="X5" s="1035"/>
      <c r="Y5" s="1035"/>
      <c r="Z5" s="1036"/>
      <c r="AA5" s="1034" t="s">
        <v>376</v>
      </c>
      <c r="AB5" s="1035"/>
      <c r="AC5" s="1035"/>
      <c r="AD5" s="1035"/>
      <c r="AE5" s="1035"/>
      <c r="AF5" s="1127" t="s">
        <v>377</v>
      </c>
      <c r="AG5" s="1035"/>
      <c r="AH5" s="1035"/>
      <c r="AI5" s="1035"/>
      <c r="AJ5" s="1048"/>
      <c r="AK5" s="1035" t="s">
        <v>378</v>
      </c>
      <c r="AL5" s="1035"/>
      <c r="AM5" s="1035"/>
      <c r="AN5" s="1035"/>
      <c r="AO5" s="1036"/>
      <c r="AP5" s="1034" t="s">
        <v>379</v>
      </c>
      <c r="AQ5" s="1035"/>
      <c r="AR5" s="1035"/>
      <c r="AS5" s="1035"/>
      <c r="AT5" s="1036"/>
      <c r="AU5" s="1034" t="s">
        <v>380</v>
      </c>
      <c r="AV5" s="1035"/>
      <c r="AW5" s="1035"/>
      <c r="AX5" s="1035"/>
      <c r="AY5" s="1048"/>
      <c r="AZ5" s="223"/>
      <c r="BA5" s="223"/>
      <c r="BB5" s="223"/>
      <c r="BC5" s="223"/>
      <c r="BD5" s="223"/>
      <c r="BE5" s="224"/>
      <c r="BF5" s="224"/>
      <c r="BG5" s="224"/>
      <c r="BH5" s="224"/>
      <c r="BI5" s="224"/>
      <c r="BJ5" s="224"/>
      <c r="BK5" s="224"/>
      <c r="BL5" s="224"/>
      <c r="BM5" s="224"/>
      <c r="BN5" s="224"/>
      <c r="BO5" s="224"/>
      <c r="BP5" s="224"/>
      <c r="BQ5" s="1028" t="s">
        <v>381</v>
      </c>
      <c r="BR5" s="1029"/>
      <c r="BS5" s="1029"/>
      <c r="BT5" s="1029"/>
      <c r="BU5" s="1029"/>
      <c r="BV5" s="1029"/>
      <c r="BW5" s="1029"/>
      <c r="BX5" s="1029"/>
      <c r="BY5" s="1029"/>
      <c r="BZ5" s="1029"/>
      <c r="CA5" s="1029"/>
      <c r="CB5" s="1029"/>
      <c r="CC5" s="1029"/>
      <c r="CD5" s="1029"/>
      <c r="CE5" s="1029"/>
      <c r="CF5" s="1029"/>
      <c r="CG5" s="1030"/>
      <c r="CH5" s="1034" t="s">
        <v>382</v>
      </c>
      <c r="CI5" s="1035"/>
      <c r="CJ5" s="1035"/>
      <c r="CK5" s="1035"/>
      <c r="CL5" s="1036"/>
      <c r="CM5" s="1034" t="s">
        <v>383</v>
      </c>
      <c r="CN5" s="1035"/>
      <c r="CO5" s="1035"/>
      <c r="CP5" s="1035"/>
      <c r="CQ5" s="1036"/>
      <c r="CR5" s="1034" t="s">
        <v>384</v>
      </c>
      <c r="CS5" s="1035"/>
      <c r="CT5" s="1035"/>
      <c r="CU5" s="1035"/>
      <c r="CV5" s="1036"/>
      <c r="CW5" s="1034" t="s">
        <v>385</v>
      </c>
      <c r="CX5" s="1035"/>
      <c r="CY5" s="1035"/>
      <c r="CZ5" s="1035"/>
      <c r="DA5" s="1036"/>
      <c r="DB5" s="1034" t="s">
        <v>386</v>
      </c>
      <c r="DC5" s="1035"/>
      <c r="DD5" s="1035"/>
      <c r="DE5" s="1035"/>
      <c r="DF5" s="1036"/>
      <c r="DG5" s="1117" t="s">
        <v>387</v>
      </c>
      <c r="DH5" s="1118"/>
      <c r="DI5" s="1118"/>
      <c r="DJ5" s="1118"/>
      <c r="DK5" s="1119"/>
      <c r="DL5" s="1117" t="s">
        <v>388</v>
      </c>
      <c r="DM5" s="1118"/>
      <c r="DN5" s="1118"/>
      <c r="DO5" s="1118"/>
      <c r="DP5" s="1119"/>
      <c r="DQ5" s="1034" t="s">
        <v>389</v>
      </c>
      <c r="DR5" s="1035"/>
      <c r="DS5" s="1035"/>
      <c r="DT5" s="1035"/>
      <c r="DU5" s="1036"/>
      <c r="DV5" s="1034" t="s">
        <v>380</v>
      </c>
      <c r="DW5" s="1035"/>
      <c r="DX5" s="1035"/>
      <c r="DY5" s="1035"/>
      <c r="DZ5" s="1048"/>
      <c r="EA5" s="225"/>
    </row>
    <row r="6" spans="1:131" s="226" customFormat="1" ht="26.25" customHeight="1" thickBot="1" x14ac:dyDescent="0.2">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28"/>
      <c r="AG6" s="1038"/>
      <c r="AH6" s="1038"/>
      <c r="AI6" s="1038"/>
      <c r="AJ6" s="1049"/>
      <c r="AK6" s="1038"/>
      <c r="AL6" s="1038"/>
      <c r="AM6" s="1038"/>
      <c r="AN6" s="1038"/>
      <c r="AO6" s="1039"/>
      <c r="AP6" s="1037"/>
      <c r="AQ6" s="1038"/>
      <c r="AR6" s="1038"/>
      <c r="AS6" s="1038"/>
      <c r="AT6" s="1039"/>
      <c r="AU6" s="1037"/>
      <c r="AV6" s="1038"/>
      <c r="AW6" s="1038"/>
      <c r="AX6" s="1038"/>
      <c r="AY6" s="1049"/>
      <c r="AZ6" s="223"/>
      <c r="BA6" s="223"/>
      <c r="BB6" s="223"/>
      <c r="BC6" s="223"/>
      <c r="BD6" s="223"/>
      <c r="BE6" s="224"/>
      <c r="BF6" s="224"/>
      <c r="BG6" s="224"/>
      <c r="BH6" s="224"/>
      <c r="BI6" s="224"/>
      <c r="BJ6" s="224"/>
      <c r="BK6" s="224"/>
      <c r="BL6" s="224"/>
      <c r="BM6" s="224"/>
      <c r="BN6" s="224"/>
      <c r="BO6" s="224"/>
      <c r="BP6" s="224"/>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20"/>
      <c r="DH6" s="1121"/>
      <c r="DI6" s="1121"/>
      <c r="DJ6" s="1121"/>
      <c r="DK6" s="1122"/>
      <c r="DL6" s="1120"/>
      <c r="DM6" s="1121"/>
      <c r="DN6" s="1121"/>
      <c r="DO6" s="1121"/>
      <c r="DP6" s="1122"/>
      <c r="DQ6" s="1037"/>
      <c r="DR6" s="1038"/>
      <c r="DS6" s="1038"/>
      <c r="DT6" s="1038"/>
      <c r="DU6" s="1039"/>
      <c r="DV6" s="1037"/>
      <c r="DW6" s="1038"/>
      <c r="DX6" s="1038"/>
      <c r="DY6" s="1038"/>
      <c r="DZ6" s="1049"/>
      <c r="EA6" s="225"/>
    </row>
    <row r="7" spans="1:131" s="226" customFormat="1" ht="26.25" customHeight="1" thickTop="1" x14ac:dyDescent="0.15">
      <c r="A7" s="227">
        <v>1</v>
      </c>
      <c r="B7" s="1080" t="s">
        <v>390</v>
      </c>
      <c r="C7" s="1081"/>
      <c r="D7" s="1081"/>
      <c r="E7" s="1081"/>
      <c r="F7" s="1081"/>
      <c r="G7" s="1081"/>
      <c r="H7" s="1081"/>
      <c r="I7" s="1081"/>
      <c r="J7" s="1081"/>
      <c r="K7" s="1081"/>
      <c r="L7" s="1081"/>
      <c r="M7" s="1081"/>
      <c r="N7" s="1081"/>
      <c r="O7" s="1081"/>
      <c r="P7" s="1082"/>
      <c r="Q7" s="1135">
        <v>10566</v>
      </c>
      <c r="R7" s="1136"/>
      <c r="S7" s="1136"/>
      <c r="T7" s="1136"/>
      <c r="U7" s="1136"/>
      <c r="V7" s="1136">
        <v>9875</v>
      </c>
      <c r="W7" s="1136"/>
      <c r="X7" s="1136"/>
      <c r="Y7" s="1136"/>
      <c r="Z7" s="1136"/>
      <c r="AA7" s="1136">
        <v>691</v>
      </c>
      <c r="AB7" s="1136"/>
      <c r="AC7" s="1136"/>
      <c r="AD7" s="1136"/>
      <c r="AE7" s="1137"/>
      <c r="AF7" s="1138">
        <v>407</v>
      </c>
      <c r="AG7" s="1139"/>
      <c r="AH7" s="1139"/>
      <c r="AI7" s="1139"/>
      <c r="AJ7" s="1140"/>
      <c r="AK7" s="1141">
        <v>79</v>
      </c>
      <c r="AL7" s="1142"/>
      <c r="AM7" s="1142"/>
      <c r="AN7" s="1142"/>
      <c r="AO7" s="1142"/>
      <c r="AP7" s="1142">
        <v>11135</v>
      </c>
      <c r="AQ7" s="1142"/>
      <c r="AR7" s="1142"/>
      <c r="AS7" s="1142"/>
      <c r="AT7" s="1142"/>
      <c r="AU7" s="1143"/>
      <c r="AV7" s="1143"/>
      <c r="AW7" s="1143"/>
      <c r="AX7" s="1143"/>
      <c r="AY7" s="1144"/>
      <c r="AZ7" s="223"/>
      <c r="BA7" s="223"/>
      <c r="BB7" s="223"/>
      <c r="BC7" s="223"/>
      <c r="BD7" s="223"/>
      <c r="BE7" s="224"/>
      <c r="BF7" s="224"/>
      <c r="BG7" s="224"/>
      <c r="BH7" s="224"/>
      <c r="BI7" s="224"/>
      <c r="BJ7" s="224"/>
      <c r="BK7" s="224"/>
      <c r="BL7" s="224"/>
      <c r="BM7" s="224"/>
      <c r="BN7" s="224"/>
      <c r="BO7" s="224"/>
      <c r="BP7" s="224"/>
      <c r="BQ7" s="227">
        <v>1</v>
      </c>
      <c r="BR7" s="228"/>
      <c r="BS7" s="1132"/>
      <c r="BT7" s="1133"/>
      <c r="BU7" s="1133"/>
      <c r="BV7" s="1133"/>
      <c r="BW7" s="1133"/>
      <c r="BX7" s="1133"/>
      <c r="BY7" s="1133"/>
      <c r="BZ7" s="1133"/>
      <c r="CA7" s="1133"/>
      <c r="CB7" s="1133"/>
      <c r="CC7" s="1133"/>
      <c r="CD7" s="1133"/>
      <c r="CE7" s="1133"/>
      <c r="CF7" s="1133"/>
      <c r="CG7" s="1145"/>
      <c r="CH7" s="1129"/>
      <c r="CI7" s="1130"/>
      <c r="CJ7" s="1130"/>
      <c r="CK7" s="1130"/>
      <c r="CL7" s="1131"/>
      <c r="CM7" s="1129"/>
      <c r="CN7" s="1130"/>
      <c r="CO7" s="1130"/>
      <c r="CP7" s="1130"/>
      <c r="CQ7" s="1131"/>
      <c r="CR7" s="1129"/>
      <c r="CS7" s="1130"/>
      <c r="CT7" s="1130"/>
      <c r="CU7" s="1130"/>
      <c r="CV7" s="1131"/>
      <c r="CW7" s="1129"/>
      <c r="CX7" s="1130"/>
      <c r="CY7" s="1130"/>
      <c r="CZ7" s="1130"/>
      <c r="DA7" s="1131"/>
      <c r="DB7" s="1129"/>
      <c r="DC7" s="1130"/>
      <c r="DD7" s="1130"/>
      <c r="DE7" s="1130"/>
      <c r="DF7" s="1131"/>
      <c r="DG7" s="1129"/>
      <c r="DH7" s="1130"/>
      <c r="DI7" s="1130"/>
      <c r="DJ7" s="1130"/>
      <c r="DK7" s="1131"/>
      <c r="DL7" s="1129"/>
      <c r="DM7" s="1130"/>
      <c r="DN7" s="1130"/>
      <c r="DO7" s="1130"/>
      <c r="DP7" s="1131"/>
      <c r="DQ7" s="1129"/>
      <c r="DR7" s="1130"/>
      <c r="DS7" s="1130"/>
      <c r="DT7" s="1130"/>
      <c r="DU7" s="1131"/>
      <c r="DV7" s="1132"/>
      <c r="DW7" s="1133"/>
      <c r="DX7" s="1133"/>
      <c r="DY7" s="1133"/>
      <c r="DZ7" s="1134"/>
      <c r="EA7" s="225"/>
    </row>
    <row r="8" spans="1:131" s="226" customFormat="1" ht="26.25" customHeight="1" x14ac:dyDescent="0.15">
      <c r="A8" s="229">
        <v>2</v>
      </c>
      <c r="B8" s="1063"/>
      <c r="C8" s="1064"/>
      <c r="D8" s="1064"/>
      <c r="E8" s="1064"/>
      <c r="F8" s="1064"/>
      <c r="G8" s="1064"/>
      <c r="H8" s="1064"/>
      <c r="I8" s="1064"/>
      <c r="J8" s="1064"/>
      <c r="K8" s="1064"/>
      <c r="L8" s="1064"/>
      <c r="M8" s="1064"/>
      <c r="N8" s="1064"/>
      <c r="O8" s="1064"/>
      <c r="P8" s="1065"/>
      <c r="Q8" s="1071"/>
      <c r="R8" s="1072"/>
      <c r="S8" s="1072"/>
      <c r="T8" s="1072"/>
      <c r="U8" s="1072"/>
      <c r="V8" s="1072"/>
      <c r="W8" s="1072"/>
      <c r="X8" s="1072"/>
      <c r="Y8" s="1072"/>
      <c r="Z8" s="1072"/>
      <c r="AA8" s="1072"/>
      <c r="AB8" s="1072"/>
      <c r="AC8" s="1072"/>
      <c r="AD8" s="1072"/>
      <c r="AE8" s="1073"/>
      <c r="AF8" s="1068"/>
      <c r="AG8" s="1069"/>
      <c r="AH8" s="1069"/>
      <c r="AI8" s="1069"/>
      <c r="AJ8" s="1070"/>
      <c r="AK8" s="1113"/>
      <c r="AL8" s="1114"/>
      <c r="AM8" s="1114"/>
      <c r="AN8" s="1114"/>
      <c r="AO8" s="1114"/>
      <c r="AP8" s="1114"/>
      <c r="AQ8" s="1114"/>
      <c r="AR8" s="1114"/>
      <c r="AS8" s="1114"/>
      <c r="AT8" s="1114"/>
      <c r="AU8" s="1115"/>
      <c r="AV8" s="1115"/>
      <c r="AW8" s="1115"/>
      <c r="AX8" s="1115"/>
      <c r="AY8" s="1116"/>
      <c r="AZ8" s="223"/>
      <c r="BA8" s="223"/>
      <c r="BB8" s="223"/>
      <c r="BC8" s="223"/>
      <c r="BD8" s="223"/>
      <c r="BE8" s="224"/>
      <c r="BF8" s="224"/>
      <c r="BG8" s="224"/>
      <c r="BH8" s="224"/>
      <c r="BI8" s="224"/>
      <c r="BJ8" s="224"/>
      <c r="BK8" s="224"/>
      <c r="BL8" s="224"/>
      <c r="BM8" s="224"/>
      <c r="BN8" s="224"/>
      <c r="BO8" s="224"/>
      <c r="BP8" s="224"/>
      <c r="BQ8" s="229">
        <v>2</v>
      </c>
      <c r="BR8" s="230"/>
      <c r="BS8" s="1025"/>
      <c r="BT8" s="1026"/>
      <c r="BU8" s="1026"/>
      <c r="BV8" s="1026"/>
      <c r="BW8" s="1026"/>
      <c r="BX8" s="1026"/>
      <c r="BY8" s="1026"/>
      <c r="BZ8" s="1026"/>
      <c r="CA8" s="1026"/>
      <c r="CB8" s="1026"/>
      <c r="CC8" s="1026"/>
      <c r="CD8" s="1026"/>
      <c r="CE8" s="1026"/>
      <c r="CF8" s="1026"/>
      <c r="CG8" s="1047"/>
      <c r="CH8" s="1022"/>
      <c r="CI8" s="1023"/>
      <c r="CJ8" s="1023"/>
      <c r="CK8" s="1023"/>
      <c r="CL8" s="1024"/>
      <c r="CM8" s="1022"/>
      <c r="CN8" s="1023"/>
      <c r="CO8" s="1023"/>
      <c r="CP8" s="1023"/>
      <c r="CQ8" s="1024"/>
      <c r="CR8" s="1022"/>
      <c r="CS8" s="1023"/>
      <c r="CT8" s="1023"/>
      <c r="CU8" s="1023"/>
      <c r="CV8" s="1024"/>
      <c r="CW8" s="1022"/>
      <c r="CX8" s="1023"/>
      <c r="CY8" s="1023"/>
      <c r="CZ8" s="1023"/>
      <c r="DA8" s="1024"/>
      <c r="DB8" s="1022"/>
      <c r="DC8" s="1023"/>
      <c r="DD8" s="1023"/>
      <c r="DE8" s="1023"/>
      <c r="DF8" s="1024"/>
      <c r="DG8" s="1022"/>
      <c r="DH8" s="1023"/>
      <c r="DI8" s="1023"/>
      <c r="DJ8" s="1023"/>
      <c r="DK8" s="1024"/>
      <c r="DL8" s="1022"/>
      <c r="DM8" s="1023"/>
      <c r="DN8" s="1023"/>
      <c r="DO8" s="1023"/>
      <c r="DP8" s="1024"/>
      <c r="DQ8" s="1022"/>
      <c r="DR8" s="1023"/>
      <c r="DS8" s="1023"/>
      <c r="DT8" s="1023"/>
      <c r="DU8" s="1024"/>
      <c r="DV8" s="1025"/>
      <c r="DW8" s="1026"/>
      <c r="DX8" s="1026"/>
      <c r="DY8" s="1026"/>
      <c r="DZ8" s="1027"/>
      <c r="EA8" s="225"/>
    </row>
    <row r="9" spans="1:131" s="226" customFormat="1" ht="26.25" customHeight="1" x14ac:dyDescent="0.15">
      <c r="A9" s="229">
        <v>3</v>
      </c>
      <c r="B9" s="1063"/>
      <c r="C9" s="1064"/>
      <c r="D9" s="1064"/>
      <c r="E9" s="1064"/>
      <c r="F9" s="1064"/>
      <c r="G9" s="1064"/>
      <c r="H9" s="1064"/>
      <c r="I9" s="1064"/>
      <c r="J9" s="1064"/>
      <c r="K9" s="1064"/>
      <c r="L9" s="1064"/>
      <c r="M9" s="1064"/>
      <c r="N9" s="1064"/>
      <c r="O9" s="1064"/>
      <c r="P9" s="1065"/>
      <c r="Q9" s="1071"/>
      <c r="R9" s="1072"/>
      <c r="S9" s="1072"/>
      <c r="T9" s="1072"/>
      <c r="U9" s="1072"/>
      <c r="V9" s="1072"/>
      <c r="W9" s="1072"/>
      <c r="X9" s="1072"/>
      <c r="Y9" s="1072"/>
      <c r="Z9" s="1072"/>
      <c r="AA9" s="1072"/>
      <c r="AB9" s="1072"/>
      <c r="AC9" s="1072"/>
      <c r="AD9" s="1072"/>
      <c r="AE9" s="1073"/>
      <c r="AF9" s="1068"/>
      <c r="AG9" s="1069"/>
      <c r="AH9" s="1069"/>
      <c r="AI9" s="1069"/>
      <c r="AJ9" s="1070"/>
      <c r="AK9" s="1113"/>
      <c r="AL9" s="1114"/>
      <c r="AM9" s="1114"/>
      <c r="AN9" s="1114"/>
      <c r="AO9" s="1114"/>
      <c r="AP9" s="1114"/>
      <c r="AQ9" s="1114"/>
      <c r="AR9" s="1114"/>
      <c r="AS9" s="1114"/>
      <c r="AT9" s="1114"/>
      <c r="AU9" s="1115"/>
      <c r="AV9" s="1115"/>
      <c r="AW9" s="1115"/>
      <c r="AX9" s="1115"/>
      <c r="AY9" s="1116"/>
      <c r="AZ9" s="223"/>
      <c r="BA9" s="223"/>
      <c r="BB9" s="223"/>
      <c r="BC9" s="223"/>
      <c r="BD9" s="223"/>
      <c r="BE9" s="224"/>
      <c r="BF9" s="224"/>
      <c r="BG9" s="224"/>
      <c r="BH9" s="224"/>
      <c r="BI9" s="224"/>
      <c r="BJ9" s="224"/>
      <c r="BK9" s="224"/>
      <c r="BL9" s="224"/>
      <c r="BM9" s="224"/>
      <c r="BN9" s="224"/>
      <c r="BO9" s="224"/>
      <c r="BP9" s="224"/>
      <c r="BQ9" s="229">
        <v>3</v>
      </c>
      <c r="BR9" s="230"/>
      <c r="BS9" s="1025"/>
      <c r="BT9" s="1026"/>
      <c r="BU9" s="1026"/>
      <c r="BV9" s="1026"/>
      <c r="BW9" s="1026"/>
      <c r="BX9" s="1026"/>
      <c r="BY9" s="1026"/>
      <c r="BZ9" s="1026"/>
      <c r="CA9" s="1026"/>
      <c r="CB9" s="1026"/>
      <c r="CC9" s="1026"/>
      <c r="CD9" s="1026"/>
      <c r="CE9" s="1026"/>
      <c r="CF9" s="1026"/>
      <c r="CG9" s="1047"/>
      <c r="CH9" s="1022"/>
      <c r="CI9" s="1023"/>
      <c r="CJ9" s="1023"/>
      <c r="CK9" s="1023"/>
      <c r="CL9" s="1024"/>
      <c r="CM9" s="1022"/>
      <c r="CN9" s="1023"/>
      <c r="CO9" s="1023"/>
      <c r="CP9" s="1023"/>
      <c r="CQ9" s="1024"/>
      <c r="CR9" s="1022"/>
      <c r="CS9" s="1023"/>
      <c r="CT9" s="1023"/>
      <c r="CU9" s="1023"/>
      <c r="CV9" s="1024"/>
      <c r="CW9" s="1022"/>
      <c r="CX9" s="1023"/>
      <c r="CY9" s="1023"/>
      <c r="CZ9" s="1023"/>
      <c r="DA9" s="1024"/>
      <c r="DB9" s="1022"/>
      <c r="DC9" s="1023"/>
      <c r="DD9" s="1023"/>
      <c r="DE9" s="1023"/>
      <c r="DF9" s="1024"/>
      <c r="DG9" s="1022"/>
      <c r="DH9" s="1023"/>
      <c r="DI9" s="1023"/>
      <c r="DJ9" s="1023"/>
      <c r="DK9" s="1024"/>
      <c r="DL9" s="1022"/>
      <c r="DM9" s="1023"/>
      <c r="DN9" s="1023"/>
      <c r="DO9" s="1023"/>
      <c r="DP9" s="1024"/>
      <c r="DQ9" s="1022"/>
      <c r="DR9" s="1023"/>
      <c r="DS9" s="1023"/>
      <c r="DT9" s="1023"/>
      <c r="DU9" s="1024"/>
      <c r="DV9" s="1025"/>
      <c r="DW9" s="1026"/>
      <c r="DX9" s="1026"/>
      <c r="DY9" s="1026"/>
      <c r="DZ9" s="1027"/>
      <c r="EA9" s="225"/>
    </row>
    <row r="10" spans="1:131" s="226" customFormat="1" ht="26.25" customHeight="1" x14ac:dyDescent="0.15">
      <c r="A10" s="229">
        <v>4</v>
      </c>
      <c r="B10" s="1063"/>
      <c r="C10" s="1064"/>
      <c r="D10" s="1064"/>
      <c r="E10" s="1064"/>
      <c r="F10" s="1064"/>
      <c r="G10" s="1064"/>
      <c r="H10" s="1064"/>
      <c r="I10" s="1064"/>
      <c r="J10" s="1064"/>
      <c r="K10" s="1064"/>
      <c r="L10" s="1064"/>
      <c r="M10" s="1064"/>
      <c r="N10" s="1064"/>
      <c r="O10" s="1064"/>
      <c r="P10" s="1065"/>
      <c r="Q10" s="1071"/>
      <c r="R10" s="1072"/>
      <c r="S10" s="1072"/>
      <c r="T10" s="1072"/>
      <c r="U10" s="1072"/>
      <c r="V10" s="1072"/>
      <c r="W10" s="1072"/>
      <c r="X10" s="1072"/>
      <c r="Y10" s="1072"/>
      <c r="Z10" s="1072"/>
      <c r="AA10" s="1072"/>
      <c r="AB10" s="1072"/>
      <c r="AC10" s="1072"/>
      <c r="AD10" s="1072"/>
      <c r="AE10" s="1073"/>
      <c r="AF10" s="1068"/>
      <c r="AG10" s="1069"/>
      <c r="AH10" s="1069"/>
      <c r="AI10" s="1069"/>
      <c r="AJ10" s="1070"/>
      <c r="AK10" s="1113"/>
      <c r="AL10" s="1114"/>
      <c r="AM10" s="1114"/>
      <c r="AN10" s="1114"/>
      <c r="AO10" s="1114"/>
      <c r="AP10" s="1114"/>
      <c r="AQ10" s="1114"/>
      <c r="AR10" s="1114"/>
      <c r="AS10" s="1114"/>
      <c r="AT10" s="1114"/>
      <c r="AU10" s="1115"/>
      <c r="AV10" s="1115"/>
      <c r="AW10" s="1115"/>
      <c r="AX10" s="1115"/>
      <c r="AY10" s="1116"/>
      <c r="AZ10" s="223"/>
      <c r="BA10" s="223"/>
      <c r="BB10" s="223"/>
      <c r="BC10" s="223"/>
      <c r="BD10" s="223"/>
      <c r="BE10" s="224"/>
      <c r="BF10" s="224"/>
      <c r="BG10" s="224"/>
      <c r="BH10" s="224"/>
      <c r="BI10" s="224"/>
      <c r="BJ10" s="224"/>
      <c r="BK10" s="224"/>
      <c r="BL10" s="224"/>
      <c r="BM10" s="224"/>
      <c r="BN10" s="224"/>
      <c r="BO10" s="224"/>
      <c r="BP10" s="224"/>
      <c r="BQ10" s="229">
        <v>4</v>
      </c>
      <c r="BR10" s="230"/>
      <c r="BS10" s="1025"/>
      <c r="BT10" s="1026"/>
      <c r="BU10" s="1026"/>
      <c r="BV10" s="1026"/>
      <c r="BW10" s="1026"/>
      <c r="BX10" s="1026"/>
      <c r="BY10" s="1026"/>
      <c r="BZ10" s="1026"/>
      <c r="CA10" s="1026"/>
      <c r="CB10" s="1026"/>
      <c r="CC10" s="1026"/>
      <c r="CD10" s="1026"/>
      <c r="CE10" s="1026"/>
      <c r="CF10" s="1026"/>
      <c r="CG10" s="1047"/>
      <c r="CH10" s="1022"/>
      <c r="CI10" s="1023"/>
      <c r="CJ10" s="1023"/>
      <c r="CK10" s="1023"/>
      <c r="CL10" s="1024"/>
      <c r="CM10" s="1022"/>
      <c r="CN10" s="1023"/>
      <c r="CO10" s="1023"/>
      <c r="CP10" s="1023"/>
      <c r="CQ10" s="1024"/>
      <c r="CR10" s="1022"/>
      <c r="CS10" s="1023"/>
      <c r="CT10" s="1023"/>
      <c r="CU10" s="1023"/>
      <c r="CV10" s="1024"/>
      <c r="CW10" s="1022"/>
      <c r="CX10" s="1023"/>
      <c r="CY10" s="1023"/>
      <c r="CZ10" s="1023"/>
      <c r="DA10" s="1024"/>
      <c r="DB10" s="1022"/>
      <c r="DC10" s="1023"/>
      <c r="DD10" s="1023"/>
      <c r="DE10" s="1023"/>
      <c r="DF10" s="1024"/>
      <c r="DG10" s="1022"/>
      <c r="DH10" s="1023"/>
      <c r="DI10" s="1023"/>
      <c r="DJ10" s="1023"/>
      <c r="DK10" s="1024"/>
      <c r="DL10" s="1022"/>
      <c r="DM10" s="1023"/>
      <c r="DN10" s="1023"/>
      <c r="DO10" s="1023"/>
      <c r="DP10" s="1024"/>
      <c r="DQ10" s="1022"/>
      <c r="DR10" s="1023"/>
      <c r="DS10" s="1023"/>
      <c r="DT10" s="1023"/>
      <c r="DU10" s="1024"/>
      <c r="DV10" s="1025"/>
      <c r="DW10" s="1026"/>
      <c r="DX10" s="1026"/>
      <c r="DY10" s="1026"/>
      <c r="DZ10" s="1027"/>
      <c r="EA10" s="225"/>
    </row>
    <row r="11" spans="1:131" s="226" customFormat="1" ht="26.25" customHeight="1" x14ac:dyDescent="0.15">
      <c r="A11" s="229">
        <v>5</v>
      </c>
      <c r="B11" s="1063"/>
      <c r="C11" s="1064"/>
      <c r="D11" s="1064"/>
      <c r="E11" s="1064"/>
      <c r="F11" s="1064"/>
      <c r="G11" s="1064"/>
      <c r="H11" s="1064"/>
      <c r="I11" s="1064"/>
      <c r="J11" s="1064"/>
      <c r="K11" s="1064"/>
      <c r="L11" s="1064"/>
      <c r="M11" s="1064"/>
      <c r="N11" s="1064"/>
      <c r="O11" s="1064"/>
      <c r="P11" s="1065"/>
      <c r="Q11" s="1071"/>
      <c r="R11" s="1072"/>
      <c r="S11" s="1072"/>
      <c r="T11" s="1072"/>
      <c r="U11" s="1072"/>
      <c r="V11" s="1072"/>
      <c r="W11" s="1072"/>
      <c r="X11" s="1072"/>
      <c r="Y11" s="1072"/>
      <c r="Z11" s="1072"/>
      <c r="AA11" s="1072"/>
      <c r="AB11" s="1072"/>
      <c r="AC11" s="1072"/>
      <c r="AD11" s="1072"/>
      <c r="AE11" s="1073"/>
      <c r="AF11" s="1068"/>
      <c r="AG11" s="1069"/>
      <c r="AH11" s="1069"/>
      <c r="AI11" s="1069"/>
      <c r="AJ11" s="1070"/>
      <c r="AK11" s="1113"/>
      <c r="AL11" s="1114"/>
      <c r="AM11" s="1114"/>
      <c r="AN11" s="1114"/>
      <c r="AO11" s="1114"/>
      <c r="AP11" s="1114"/>
      <c r="AQ11" s="1114"/>
      <c r="AR11" s="1114"/>
      <c r="AS11" s="1114"/>
      <c r="AT11" s="1114"/>
      <c r="AU11" s="1115"/>
      <c r="AV11" s="1115"/>
      <c r="AW11" s="1115"/>
      <c r="AX11" s="1115"/>
      <c r="AY11" s="1116"/>
      <c r="AZ11" s="223"/>
      <c r="BA11" s="223"/>
      <c r="BB11" s="223"/>
      <c r="BC11" s="223"/>
      <c r="BD11" s="223"/>
      <c r="BE11" s="224"/>
      <c r="BF11" s="224"/>
      <c r="BG11" s="224"/>
      <c r="BH11" s="224"/>
      <c r="BI11" s="224"/>
      <c r="BJ11" s="224"/>
      <c r="BK11" s="224"/>
      <c r="BL11" s="224"/>
      <c r="BM11" s="224"/>
      <c r="BN11" s="224"/>
      <c r="BO11" s="224"/>
      <c r="BP11" s="224"/>
      <c r="BQ11" s="229">
        <v>5</v>
      </c>
      <c r="BR11" s="230"/>
      <c r="BS11" s="1025"/>
      <c r="BT11" s="1026"/>
      <c r="BU11" s="1026"/>
      <c r="BV11" s="1026"/>
      <c r="BW11" s="1026"/>
      <c r="BX11" s="1026"/>
      <c r="BY11" s="1026"/>
      <c r="BZ11" s="1026"/>
      <c r="CA11" s="1026"/>
      <c r="CB11" s="1026"/>
      <c r="CC11" s="1026"/>
      <c r="CD11" s="1026"/>
      <c r="CE11" s="1026"/>
      <c r="CF11" s="1026"/>
      <c r="CG11" s="1047"/>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25"/>
    </row>
    <row r="12" spans="1:131" s="226" customFormat="1" ht="26.25" customHeight="1" x14ac:dyDescent="0.15">
      <c r="A12" s="229">
        <v>6</v>
      </c>
      <c r="B12" s="1063"/>
      <c r="C12" s="1064"/>
      <c r="D12" s="1064"/>
      <c r="E12" s="1064"/>
      <c r="F12" s="1064"/>
      <c r="G12" s="1064"/>
      <c r="H12" s="1064"/>
      <c r="I12" s="1064"/>
      <c r="J12" s="1064"/>
      <c r="K12" s="1064"/>
      <c r="L12" s="1064"/>
      <c r="M12" s="1064"/>
      <c r="N12" s="1064"/>
      <c r="O12" s="1064"/>
      <c r="P12" s="1065"/>
      <c r="Q12" s="1071"/>
      <c r="R12" s="1072"/>
      <c r="S12" s="1072"/>
      <c r="T12" s="1072"/>
      <c r="U12" s="1072"/>
      <c r="V12" s="1072"/>
      <c r="W12" s="1072"/>
      <c r="X12" s="1072"/>
      <c r="Y12" s="1072"/>
      <c r="Z12" s="1072"/>
      <c r="AA12" s="1072"/>
      <c r="AB12" s="1072"/>
      <c r="AC12" s="1072"/>
      <c r="AD12" s="1072"/>
      <c r="AE12" s="1073"/>
      <c r="AF12" s="1068"/>
      <c r="AG12" s="1069"/>
      <c r="AH12" s="1069"/>
      <c r="AI12" s="1069"/>
      <c r="AJ12" s="1070"/>
      <c r="AK12" s="1113"/>
      <c r="AL12" s="1114"/>
      <c r="AM12" s="1114"/>
      <c r="AN12" s="1114"/>
      <c r="AO12" s="1114"/>
      <c r="AP12" s="1114"/>
      <c r="AQ12" s="1114"/>
      <c r="AR12" s="1114"/>
      <c r="AS12" s="1114"/>
      <c r="AT12" s="1114"/>
      <c r="AU12" s="1115"/>
      <c r="AV12" s="1115"/>
      <c r="AW12" s="1115"/>
      <c r="AX12" s="1115"/>
      <c r="AY12" s="1116"/>
      <c r="AZ12" s="223"/>
      <c r="BA12" s="223"/>
      <c r="BB12" s="223"/>
      <c r="BC12" s="223"/>
      <c r="BD12" s="223"/>
      <c r="BE12" s="224"/>
      <c r="BF12" s="224"/>
      <c r="BG12" s="224"/>
      <c r="BH12" s="224"/>
      <c r="BI12" s="224"/>
      <c r="BJ12" s="224"/>
      <c r="BK12" s="224"/>
      <c r="BL12" s="224"/>
      <c r="BM12" s="224"/>
      <c r="BN12" s="224"/>
      <c r="BO12" s="224"/>
      <c r="BP12" s="224"/>
      <c r="BQ12" s="229">
        <v>6</v>
      </c>
      <c r="BR12" s="230"/>
      <c r="BS12" s="1025"/>
      <c r="BT12" s="1026"/>
      <c r="BU12" s="1026"/>
      <c r="BV12" s="1026"/>
      <c r="BW12" s="1026"/>
      <c r="BX12" s="1026"/>
      <c r="BY12" s="1026"/>
      <c r="BZ12" s="1026"/>
      <c r="CA12" s="1026"/>
      <c r="CB12" s="1026"/>
      <c r="CC12" s="1026"/>
      <c r="CD12" s="1026"/>
      <c r="CE12" s="1026"/>
      <c r="CF12" s="1026"/>
      <c r="CG12" s="1047"/>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25"/>
    </row>
    <row r="13" spans="1:131" s="226" customFormat="1" ht="26.25" customHeight="1" x14ac:dyDescent="0.15">
      <c r="A13" s="229">
        <v>7</v>
      </c>
      <c r="B13" s="1063"/>
      <c r="C13" s="1064"/>
      <c r="D13" s="1064"/>
      <c r="E13" s="1064"/>
      <c r="F13" s="1064"/>
      <c r="G13" s="1064"/>
      <c r="H13" s="1064"/>
      <c r="I13" s="1064"/>
      <c r="J13" s="1064"/>
      <c r="K13" s="1064"/>
      <c r="L13" s="1064"/>
      <c r="M13" s="1064"/>
      <c r="N13" s="1064"/>
      <c r="O13" s="1064"/>
      <c r="P13" s="1065"/>
      <c r="Q13" s="1071"/>
      <c r="R13" s="1072"/>
      <c r="S13" s="1072"/>
      <c r="T13" s="1072"/>
      <c r="U13" s="1072"/>
      <c r="V13" s="1072"/>
      <c r="W13" s="1072"/>
      <c r="X13" s="1072"/>
      <c r="Y13" s="1072"/>
      <c r="Z13" s="1072"/>
      <c r="AA13" s="1072"/>
      <c r="AB13" s="1072"/>
      <c r="AC13" s="1072"/>
      <c r="AD13" s="1072"/>
      <c r="AE13" s="1073"/>
      <c r="AF13" s="1068"/>
      <c r="AG13" s="1069"/>
      <c r="AH13" s="1069"/>
      <c r="AI13" s="1069"/>
      <c r="AJ13" s="1070"/>
      <c r="AK13" s="1113"/>
      <c r="AL13" s="1114"/>
      <c r="AM13" s="1114"/>
      <c r="AN13" s="1114"/>
      <c r="AO13" s="1114"/>
      <c r="AP13" s="1114"/>
      <c r="AQ13" s="1114"/>
      <c r="AR13" s="1114"/>
      <c r="AS13" s="1114"/>
      <c r="AT13" s="1114"/>
      <c r="AU13" s="1115"/>
      <c r="AV13" s="1115"/>
      <c r="AW13" s="1115"/>
      <c r="AX13" s="1115"/>
      <c r="AY13" s="1116"/>
      <c r="AZ13" s="223"/>
      <c r="BA13" s="223"/>
      <c r="BB13" s="223"/>
      <c r="BC13" s="223"/>
      <c r="BD13" s="223"/>
      <c r="BE13" s="224"/>
      <c r="BF13" s="224"/>
      <c r="BG13" s="224"/>
      <c r="BH13" s="224"/>
      <c r="BI13" s="224"/>
      <c r="BJ13" s="224"/>
      <c r="BK13" s="224"/>
      <c r="BL13" s="224"/>
      <c r="BM13" s="224"/>
      <c r="BN13" s="224"/>
      <c r="BO13" s="224"/>
      <c r="BP13" s="224"/>
      <c r="BQ13" s="229">
        <v>7</v>
      </c>
      <c r="BR13" s="230"/>
      <c r="BS13" s="1025"/>
      <c r="BT13" s="1026"/>
      <c r="BU13" s="1026"/>
      <c r="BV13" s="1026"/>
      <c r="BW13" s="1026"/>
      <c r="BX13" s="1026"/>
      <c r="BY13" s="1026"/>
      <c r="BZ13" s="1026"/>
      <c r="CA13" s="1026"/>
      <c r="CB13" s="1026"/>
      <c r="CC13" s="1026"/>
      <c r="CD13" s="1026"/>
      <c r="CE13" s="1026"/>
      <c r="CF13" s="1026"/>
      <c r="CG13" s="1047"/>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25"/>
    </row>
    <row r="14" spans="1:131" s="226" customFormat="1" ht="26.25" customHeight="1" x14ac:dyDescent="0.15">
      <c r="A14" s="229">
        <v>8</v>
      </c>
      <c r="B14" s="1063"/>
      <c r="C14" s="1064"/>
      <c r="D14" s="1064"/>
      <c r="E14" s="1064"/>
      <c r="F14" s="1064"/>
      <c r="G14" s="1064"/>
      <c r="H14" s="1064"/>
      <c r="I14" s="1064"/>
      <c r="J14" s="1064"/>
      <c r="K14" s="1064"/>
      <c r="L14" s="1064"/>
      <c r="M14" s="1064"/>
      <c r="N14" s="1064"/>
      <c r="O14" s="1064"/>
      <c r="P14" s="1065"/>
      <c r="Q14" s="1071"/>
      <c r="R14" s="1072"/>
      <c r="S14" s="1072"/>
      <c r="T14" s="1072"/>
      <c r="U14" s="1072"/>
      <c r="V14" s="1072"/>
      <c r="W14" s="1072"/>
      <c r="X14" s="1072"/>
      <c r="Y14" s="1072"/>
      <c r="Z14" s="1072"/>
      <c r="AA14" s="1072"/>
      <c r="AB14" s="1072"/>
      <c r="AC14" s="1072"/>
      <c r="AD14" s="1072"/>
      <c r="AE14" s="1073"/>
      <c r="AF14" s="1068"/>
      <c r="AG14" s="1069"/>
      <c r="AH14" s="1069"/>
      <c r="AI14" s="1069"/>
      <c r="AJ14" s="1070"/>
      <c r="AK14" s="1113"/>
      <c r="AL14" s="1114"/>
      <c r="AM14" s="1114"/>
      <c r="AN14" s="1114"/>
      <c r="AO14" s="1114"/>
      <c r="AP14" s="1114"/>
      <c r="AQ14" s="1114"/>
      <c r="AR14" s="1114"/>
      <c r="AS14" s="1114"/>
      <c r="AT14" s="1114"/>
      <c r="AU14" s="1115"/>
      <c r="AV14" s="1115"/>
      <c r="AW14" s="1115"/>
      <c r="AX14" s="1115"/>
      <c r="AY14" s="1116"/>
      <c r="AZ14" s="223"/>
      <c r="BA14" s="223"/>
      <c r="BB14" s="223"/>
      <c r="BC14" s="223"/>
      <c r="BD14" s="223"/>
      <c r="BE14" s="224"/>
      <c r="BF14" s="224"/>
      <c r="BG14" s="224"/>
      <c r="BH14" s="224"/>
      <c r="BI14" s="224"/>
      <c r="BJ14" s="224"/>
      <c r="BK14" s="224"/>
      <c r="BL14" s="224"/>
      <c r="BM14" s="224"/>
      <c r="BN14" s="224"/>
      <c r="BO14" s="224"/>
      <c r="BP14" s="224"/>
      <c r="BQ14" s="229">
        <v>8</v>
      </c>
      <c r="BR14" s="230"/>
      <c r="BS14" s="1025"/>
      <c r="BT14" s="1026"/>
      <c r="BU14" s="1026"/>
      <c r="BV14" s="1026"/>
      <c r="BW14" s="1026"/>
      <c r="BX14" s="1026"/>
      <c r="BY14" s="1026"/>
      <c r="BZ14" s="1026"/>
      <c r="CA14" s="1026"/>
      <c r="CB14" s="1026"/>
      <c r="CC14" s="1026"/>
      <c r="CD14" s="1026"/>
      <c r="CE14" s="1026"/>
      <c r="CF14" s="1026"/>
      <c r="CG14" s="1047"/>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25"/>
    </row>
    <row r="15" spans="1:131" s="226" customFormat="1" ht="26.25" customHeight="1" x14ac:dyDescent="0.15">
      <c r="A15" s="229">
        <v>9</v>
      </c>
      <c r="B15" s="1063"/>
      <c r="C15" s="1064"/>
      <c r="D15" s="1064"/>
      <c r="E15" s="1064"/>
      <c r="F15" s="1064"/>
      <c r="G15" s="1064"/>
      <c r="H15" s="1064"/>
      <c r="I15" s="1064"/>
      <c r="J15" s="1064"/>
      <c r="K15" s="1064"/>
      <c r="L15" s="1064"/>
      <c r="M15" s="1064"/>
      <c r="N15" s="1064"/>
      <c r="O15" s="1064"/>
      <c r="P15" s="1065"/>
      <c r="Q15" s="1071"/>
      <c r="R15" s="1072"/>
      <c r="S15" s="1072"/>
      <c r="T15" s="1072"/>
      <c r="U15" s="1072"/>
      <c r="V15" s="1072"/>
      <c r="W15" s="1072"/>
      <c r="X15" s="1072"/>
      <c r="Y15" s="1072"/>
      <c r="Z15" s="1072"/>
      <c r="AA15" s="1072"/>
      <c r="AB15" s="1072"/>
      <c r="AC15" s="1072"/>
      <c r="AD15" s="1072"/>
      <c r="AE15" s="1073"/>
      <c r="AF15" s="1068"/>
      <c r="AG15" s="1069"/>
      <c r="AH15" s="1069"/>
      <c r="AI15" s="1069"/>
      <c r="AJ15" s="1070"/>
      <c r="AK15" s="1113"/>
      <c r="AL15" s="1114"/>
      <c r="AM15" s="1114"/>
      <c r="AN15" s="1114"/>
      <c r="AO15" s="1114"/>
      <c r="AP15" s="1114"/>
      <c r="AQ15" s="1114"/>
      <c r="AR15" s="1114"/>
      <c r="AS15" s="1114"/>
      <c r="AT15" s="1114"/>
      <c r="AU15" s="1115"/>
      <c r="AV15" s="1115"/>
      <c r="AW15" s="1115"/>
      <c r="AX15" s="1115"/>
      <c r="AY15" s="1116"/>
      <c r="AZ15" s="223"/>
      <c r="BA15" s="223"/>
      <c r="BB15" s="223"/>
      <c r="BC15" s="223"/>
      <c r="BD15" s="223"/>
      <c r="BE15" s="224"/>
      <c r="BF15" s="224"/>
      <c r="BG15" s="224"/>
      <c r="BH15" s="224"/>
      <c r="BI15" s="224"/>
      <c r="BJ15" s="224"/>
      <c r="BK15" s="224"/>
      <c r="BL15" s="224"/>
      <c r="BM15" s="224"/>
      <c r="BN15" s="224"/>
      <c r="BO15" s="224"/>
      <c r="BP15" s="224"/>
      <c r="BQ15" s="229">
        <v>9</v>
      </c>
      <c r="BR15" s="230"/>
      <c r="BS15" s="1025"/>
      <c r="BT15" s="1026"/>
      <c r="BU15" s="1026"/>
      <c r="BV15" s="1026"/>
      <c r="BW15" s="1026"/>
      <c r="BX15" s="1026"/>
      <c r="BY15" s="1026"/>
      <c r="BZ15" s="1026"/>
      <c r="CA15" s="1026"/>
      <c r="CB15" s="1026"/>
      <c r="CC15" s="1026"/>
      <c r="CD15" s="1026"/>
      <c r="CE15" s="1026"/>
      <c r="CF15" s="1026"/>
      <c r="CG15" s="1047"/>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25"/>
    </row>
    <row r="16" spans="1:131" s="226" customFormat="1" ht="26.25" customHeight="1" x14ac:dyDescent="0.15">
      <c r="A16" s="229">
        <v>10</v>
      </c>
      <c r="B16" s="1063"/>
      <c r="C16" s="1064"/>
      <c r="D16" s="1064"/>
      <c r="E16" s="1064"/>
      <c r="F16" s="1064"/>
      <c r="G16" s="1064"/>
      <c r="H16" s="1064"/>
      <c r="I16" s="1064"/>
      <c r="J16" s="1064"/>
      <c r="K16" s="1064"/>
      <c r="L16" s="1064"/>
      <c r="M16" s="1064"/>
      <c r="N16" s="1064"/>
      <c r="O16" s="1064"/>
      <c r="P16" s="1065"/>
      <c r="Q16" s="1071"/>
      <c r="R16" s="1072"/>
      <c r="S16" s="1072"/>
      <c r="T16" s="1072"/>
      <c r="U16" s="1072"/>
      <c r="V16" s="1072"/>
      <c r="W16" s="1072"/>
      <c r="X16" s="1072"/>
      <c r="Y16" s="1072"/>
      <c r="Z16" s="1072"/>
      <c r="AA16" s="1072"/>
      <c r="AB16" s="1072"/>
      <c r="AC16" s="1072"/>
      <c r="AD16" s="1072"/>
      <c r="AE16" s="1073"/>
      <c r="AF16" s="1068"/>
      <c r="AG16" s="1069"/>
      <c r="AH16" s="1069"/>
      <c r="AI16" s="1069"/>
      <c r="AJ16" s="1070"/>
      <c r="AK16" s="1113"/>
      <c r="AL16" s="1114"/>
      <c r="AM16" s="1114"/>
      <c r="AN16" s="1114"/>
      <c r="AO16" s="1114"/>
      <c r="AP16" s="1114"/>
      <c r="AQ16" s="1114"/>
      <c r="AR16" s="1114"/>
      <c r="AS16" s="1114"/>
      <c r="AT16" s="1114"/>
      <c r="AU16" s="1115"/>
      <c r="AV16" s="1115"/>
      <c r="AW16" s="1115"/>
      <c r="AX16" s="1115"/>
      <c r="AY16" s="1116"/>
      <c r="AZ16" s="223"/>
      <c r="BA16" s="223"/>
      <c r="BB16" s="223"/>
      <c r="BC16" s="223"/>
      <c r="BD16" s="223"/>
      <c r="BE16" s="224"/>
      <c r="BF16" s="224"/>
      <c r="BG16" s="224"/>
      <c r="BH16" s="224"/>
      <c r="BI16" s="224"/>
      <c r="BJ16" s="224"/>
      <c r="BK16" s="224"/>
      <c r="BL16" s="224"/>
      <c r="BM16" s="224"/>
      <c r="BN16" s="224"/>
      <c r="BO16" s="224"/>
      <c r="BP16" s="224"/>
      <c r="BQ16" s="229">
        <v>10</v>
      </c>
      <c r="BR16" s="230"/>
      <c r="BS16" s="1025"/>
      <c r="BT16" s="1026"/>
      <c r="BU16" s="1026"/>
      <c r="BV16" s="1026"/>
      <c r="BW16" s="1026"/>
      <c r="BX16" s="1026"/>
      <c r="BY16" s="1026"/>
      <c r="BZ16" s="1026"/>
      <c r="CA16" s="1026"/>
      <c r="CB16" s="1026"/>
      <c r="CC16" s="1026"/>
      <c r="CD16" s="1026"/>
      <c r="CE16" s="1026"/>
      <c r="CF16" s="1026"/>
      <c r="CG16" s="1047"/>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25"/>
    </row>
    <row r="17" spans="1:131" s="226" customFormat="1" ht="26.25" customHeight="1" x14ac:dyDescent="0.15">
      <c r="A17" s="229">
        <v>11</v>
      </c>
      <c r="B17" s="1063"/>
      <c r="C17" s="1064"/>
      <c r="D17" s="1064"/>
      <c r="E17" s="1064"/>
      <c r="F17" s="1064"/>
      <c r="G17" s="1064"/>
      <c r="H17" s="1064"/>
      <c r="I17" s="1064"/>
      <c r="J17" s="1064"/>
      <c r="K17" s="1064"/>
      <c r="L17" s="1064"/>
      <c r="M17" s="1064"/>
      <c r="N17" s="1064"/>
      <c r="O17" s="1064"/>
      <c r="P17" s="1065"/>
      <c r="Q17" s="1071"/>
      <c r="R17" s="1072"/>
      <c r="S17" s="1072"/>
      <c r="T17" s="1072"/>
      <c r="U17" s="1072"/>
      <c r="V17" s="1072"/>
      <c r="W17" s="1072"/>
      <c r="X17" s="1072"/>
      <c r="Y17" s="1072"/>
      <c r="Z17" s="1072"/>
      <c r="AA17" s="1072"/>
      <c r="AB17" s="1072"/>
      <c r="AC17" s="1072"/>
      <c r="AD17" s="1072"/>
      <c r="AE17" s="1073"/>
      <c r="AF17" s="1068"/>
      <c r="AG17" s="1069"/>
      <c r="AH17" s="1069"/>
      <c r="AI17" s="1069"/>
      <c r="AJ17" s="1070"/>
      <c r="AK17" s="1113"/>
      <c r="AL17" s="1114"/>
      <c r="AM17" s="1114"/>
      <c r="AN17" s="1114"/>
      <c r="AO17" s="1114"/>
      <c r="AP17" s="1114"/>
      <c r="AQ17" s="1114"/>
      <c r="AR17" s="1114"/>
      <c r="AS17" s="1114"/>
      <c r="AT17" s="1114"/>
      <c r="AU17" s="1115"/>
      <c r="AV17" s="1115"/>
      <c r="AW17" s="1115"/>
      <c r="AX17" s="1115"/>
      <c r="AY17" s="1116"/>
      <c r="AZ17" s="223"/>
      <c r="BA17" s="223"/>
      <c r="BB17" s="223"/>
      <c r="BC17" s="223"/>
      <c r="BD17" s="223"/>
      <c r="BE17" s="224"/>
      <c r="BF17" s="224"/>
      <c r="BG17" s="224"/>
      <c r="BH17" s="224"/>
      <c r="BI17" s="224"/>
      <c r="BJ17" s="224"/>
      <c r="BK17" s="224"/>
      <c r="BL17" s="224"/>
      <c r="BM17" s="224"/>
      <c r="BN17" s="224"/>
      <c r="BO17" s="224"/>
      <c r="BP17" s="224"/>
      <c r="BQ17" s="229">
        <v>11</v>
      </c>
      <c r="BR17" s="230"/>
      <c r="BS17" s="1025"/>
      <c r="BT17" s="1026"/>
      <c r="BU17" s="1026"/>
      <c r="BV17" s="1026"/>
      <c r="BW17" s="1026"/>
      <c r="BX17" s="1026"/>
      <c r="BY17" s="1026"/>
      <c r="BZ17" s="1026"/>
      <c r="CA17" s="1026"/>
      <c r="CB17" s="1026"/>
      <c r="CC17" s="1026"/>
      <c r="CD17" s="1026"/>
      <c r="CE17" s="1026"/>
      <c r="CF17" s="1026"/>
      <c r="CG17" s="104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25"/>
    </row>
    <row r="18" spans="1:131" s="226" customFormat="1" ht="26.25" customHeight="1" x14ac:dyDescent="0.15">
      <c r="A18" s="229">
        <v>12</v>
      </c>
      <c r="B18" s="1063"/>
      <c r="C18" s="1064"/>
      <c r="D18" s="1064"/>
      <c r="E18" s="1064"/>
      <c r="F18" s="1064"/>
      <c r="G18" s="1064"/>
      <c r="H18" s="1064"/>
      <c r="I18" s="1064"/>
      <c r="J18" s="1064"/>
      <c r="K18" s="1064"/>
      <c r="L18" s="1064"/>
      <c r="M18" s="1064"/>
      <c r="N18" s="1064"/>
      <c r="O18" s="1064"/>
      <c r="P18" s="1065"/>
      <c r="Q18" s="1071"/>
      <c r="R18" s="1072"/>
      <c r="S18" s="1072"/>
      <c r="T18" s="1072"/>
      <c r="U18" s="1072"/>
      <c r="V18" s="1072"/>
      <c r="W18" s="1072"/>
      <c r="X18" s="1072"/>
      <c r="Y18" s="1072"/>
      <c r="Z18" s="1072"/>
      <c r="AA18" s="1072"/>
      <c r="AB18" s="1072"/>
      <c r="AC18" s="1072"/>
      <c r="AD18" s="1072"/>
      <c r="AE18" s="1073"/>
      <c r="AF18" s="1068"/>
      <c r="AG18" s="1069"/>
      <c r="AH18" s="1069"/>
      <c r="AI18" s="1069"/>
      <c r="AJ18" s="1070"/>
      <c r="AK18" s="1113"/>
      <c r="AL18" s="1114"/>
      <c r="AM18" s="1114"/>
      <c r="AN18" s="1114"/>
      <c r="AO18" s="1114"/>
      <c r="AP18" s="1114"/>
      <c r="AQ18" s="1114"/>
      <c r="AR18" s="1114"/>
      <c r="AS18" s="1114"/>
      <c r="AT18" s="1114"/>
      <c r="AU18" s="1115"/>
      <c r="AV18" s="1115"/>
      <c r="AW18" s="1115"/>
      <c r="AX18" s="1115"/>
      <c r="AY18" s="1116"/>
      <c r="AZ18" s="223"/>
      <c r="BA18" s="223"/>
      <c r="BB18" s="223"/>
      <c r="BC18" s="223"/>
      <c r="BD18" s="223"/>
      <c r="BE18" s="224"/>
      <c r="BF18" s="224"/>
      <c r="BG18" s="224"/>
      <c r="BH18" s="224"/>
      <c r="BI18" s="224"/>
      <c r="BJ18" s="224"/>
      <c r="BK18" s="224"/>
      <c r="BL18" s="224"/>
      <c r="BM18" s="224"/>
      <c r="BN18" s="224"/>
      <c r="BO18" s="224"/>
      <c r="BP18" s="224"/>
      <c r="BQ18" s="229">
        <v>12</v>
      </c>
      <c r="BR18" s="230"/>
      <c r="BS18" s="1025"/>
      <c r="BT18" s="1026"/>
      <c r="BU18" s="1026"/>
      <c r="BV18" s="1026"/>
      <c r="BW18" s="1026"/>
      <c r="BX18" s="1026"/>
      <c r="BY18" s="1026"/>
      <c r="BZ18" s="1026"/>
      <c r="CA18" s="1026"/>
      <c r="CB18" s="1026"/>
      <c r="CC18" s="1026"/>
      <c r="CD18" s="1026"/>
      <c r="CE18" s="1026"/>
      <c r="CF18" s="1026"/>
      <c r="CG18" s="104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25"/>
    </row>
    <row r="19" spans="1:131" s="226" customFormat="1" ht="26.25" customHeight="1" x14ac:dyDescent="0.15">
      <c r="A19" s="229">
        <v>13</v>
      </c>
      <c r="B19" s="1063"/>
      <c r="C19" s="1064"/>
      <c r="D19" s="1064"/>
      <c r="E19" s="1064"/>
      <c r="F19" s="1064"/>
      <c r="G19" s="1064"/>
      <c r="H19" s="1064"/>
      <c r="I19" s="1064"/>
      <c r="J19" s="1064"/>
      <c r="K19" s="1064"/>
      <c r="L19" s="1064"/>
      <c r="M19" s="1064"/>
      <c r="N19" s="1064"/>
      <c r="O19" s="1064"/>
      <c r="P19" s="1065"/>
      <c r="Q19" s="1071"/>
      <c r="R19" s="1072"/>
      <c r="S19" s="1072"/>
      <c r="T19" s="1072"/>
      <c r="U19" s="1072"/>
      <c r="V19" s="1072"/>
      <c r="W19" s="1072"/>
      <c r="X19" s="1072"/>
      <c r="Y19" s="1072"/>
      <c r="Z19" s="1072"/>
      <c r="AA19" s="1072"/>
      <c r="AB19" s="1072"/>
      <c r="AC19" s="1072"/>
      <c r="AD19" s="1072"/>
      <c r="AE19" s="1073"/>
      <c r="AF19" s="1068"/>
      <c r="AG19" s="1069"/>
      <c r="AH19" s="1069"/>
      <c r="AI19" s="1069"/>
      <c r="AJ19" s="1070"/>
      <c r="AK19" s="1113"/>
      <c r="AL19" s="1114"/>
      <c r="AM19" s="1114"/>
      <c r="AN19" s="1114"/>
      <c r="AO19" s="1114"/>
      <c r="AP19" s="1114"/>
      <c r="AQ19" s="1114"/>
      <c r="AR19" s="1114"/>
      <c r="AS19" s="1114"/>
      <c r="AT19" s="1114"/>
      <c r="AU19" s="1115"/>
      <c r="AV19" s="1115"/>
      <c r="AW19" s="1115"/>
      <c r="AX19" s="1115"/>
      <c r="AY19" s="1116"/>
      <c r="AZ19" s="223"/>
      <c r="BA19" s="223"/>
      <c r="BB19" s="223"/>
      <c r="BC19" s="223"/>
      <c r="BD19" s="223"/>
      <c r="BE19" s="224"/>
      <c r="BF19" s="224"/>
      <c r="BG19" s="224"/>
      <c r="BH19" s="224"/>
      <c r="BI19" s="224"/>
      <c r="BJ19" s="224"/>
      <c r="BK19" s="224"/>
      <c r="BL19" s="224"/>
      <c r="BM19" s="224"/>
      <c r="BN19" s="224"/>
      <c r="BO19" s="224"/>
      <c r="BP19" s="224"/>
      <c r="BQ19" s="229">
        <v>13</v>
      </c>
      <c r="BR19" s="230"/>
      <c r="BS19" s="1025"/>
      <c r="BT19" s="1026"/>
      <c r="BU19" s="1026"/>
      <c r="BV19" s="1026"/>
      <c r="BW19" s="1026"/>
      <c r="BX19" s="1026"/>
      <c r="BY19" s="1026"/>
      <c r="BZ19" s="1026"/>
      <c r="CA19" s="1026"/>
      <c r="CB19" s="1026"/>
      <c r="CC19" s="1026"/>
      <c r="CD19" s="1026"/>
      <c r="CE19" s="1026"/>
      <c r="CF19" s="1026"/>
      <c r="CG19" s="104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25"/>
    </row>
    <row r="20" spans="1:131" s="226" customFormat="1" ht="26.25" customHeight="1" x14ac:dyDescent="0.15">
      <c r="A20" s="229">
        <v>14</v>
      </c>
      <c r="B20" s="1063"/>
      <c r="C20" s="1064"/>
      <c r="D20" s="1064"/>
      <c r="E20" s="1064"/>
      <c r="F20" s="1064"/>
      <c r="G20" s="1064"/>
      <c r="H20" s="1064"/>
      <c r="I20" s="1064"/>
      <c r="J20" s="1064"/>
      <c r="K20" s="1064"/>
      <c r="L20" s="1064"/>
      <c r="M20" s="1064"/>
      <c r="N20" s="1064"/>
      <c r="O20" s="1064"/>
      <c r="P20" s="1065"/>
      <c r="Q20" s="1071"/>
      <c r="R20" s="1072"/>
      <c r="S20" s="1072"/>
      <c r="T20" s="1072"/>
      <c r="U20" s="1072"/>
      <c r="V20" s="1072"/>
      <c r="W20" s="1072"/>
      <c r="X20" s="1072"/>
      <c r="Y20" s="1072"/>
      <c r="Z20" s="1072"/>
      <c r="AA20" s="1072"/>
      <c r="AB20" s="1072"/>
      <c r="AC20" s="1072"/>
      <c r="AD20" s="1072"/>
      <c r="AE20" s="1073"/>
      <c r="AF20" s="1068"/>
      <c r="AG20" s="1069"/>
      <c r="AH20" s="1069"/>
      <c r="AI20" s="1069"/>
      <c r="AJ20" s="1070"/>
      <c r="AK20" s="1113"/>
      <c r="AL20" s="1114"/>
      <c r="AM20" s="1114"/>
      <c r="AN20" s="1114"/>
      <c r="AO20" s="1114"/>
      <c r="AP20" s="1114"/>
      <c r="AQ20" s="1114"/>
      <c r="AR20" s="1114"/>
      <c r="AS20" s="1114"/>
      <c r="AT20" s="1114"/>
      <c r="AU20" s="1115"/>
      <c r="AV20" s="1115"/>
      <c r="AW20" s="1115"/>
      <c r="AX20" s="1115"/>
      <c r="AY20" s="1116"/>
      <c r="AZ20" s="223"/>
      <c r="BA20" s="223"/>
      <c r="BB20" s="223"/>
      <c r="BC20" s="223"/>
      <c r="BD20" s="223"/>
      <c r="BE20" s="224"/>
      <c r="BF20" s="224"/>
      <c r="BG20" s="224"/>
      <c r="BH20" s="224"/>
      <c r="BI20" s="224"/>
      <c r="BJ20" s="224"/>
      <c r="BK20" s="224"/>
      <c r="BL20" s="224"/>
      <c r="BM20" s="224"/>
      <c r="BN20" s="224"/>
      <c r="BO20" s="224"/>
      <c r="BP20" s="224"/>
      <c r="BQ20" s="229">
        <v>14</v>
      </c>
      <c r="BR20" s="230"/>
      <c r="BS20" s="1025"/>
      <c r="BT20" s="1026"/>
      <c r="BU20" s="1026"/>
      <c r="BV20" s="1026"/>
      <c r="BW20" s="1026"/>
      <c r="BX20" s="1026"/>
      <c r="BY20" s="1026"/>
      <c r="BZ20" s="1026"/>
      <c r="CA20" s="1026"/>
      <c r="CB20" s="1026"/>
      <c r="CC20" s="1026"/>
      <c r="CD20" s="1026"/>
      <c r="CE20" s="1026"/>
      <c r="CF20" s="1026"/>
      <c r="CG20" s="104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25"/>
    </row>
    <row r="21" spans="1:131" s="226" customFormat="1" ht="26.25" customHeight="1" thickBot="1" x14ac:dyDescent="0.2">
      <c r="A21" s="229">
        <v>15</v>
      </c>
      <c r="B21" s="1063"/>
      <c r="C21" s="1064"/>
      <c r="D21" s="1064"/>
      <c r="E21" s="1064"/>
      <c r="F21" s="1064"/>
      <c r="G21" s="1064"/>
      <c r="H21" s="1064"/>
      <c r="I21" s="1064"/>
      <c r="J21" s="1064"/>
      <c r="K21" s="1064"/>
      <c r="L21" s="1064"/>
      <c r="M21" s="1064"/>
      <c r="N21" s="1064"/>
      <c r="O21" s="1064"/>
      <c r="P21" s="1065"/>
      <c r="Q21" s="1071"/>
      <c r="R21" s="1072"/>
      <c r="S21" s="1072"/>
      <c r="T21" s="1072"/>
      <c r="U21" s="1072"/>
      <c r="V21" s="1072"/>
      <c r="W21" s="1072"/>
      <c r="X21" s="1072"/>
      <c r="Y21" s="1072"/>
      <c r="Z21" s="1072"/>
      <c r="AA21" s="1072"/>
      <c r="AB21" s="1072"/>
      <c r="AC21" s="1072"/>
      <c r="AD21" s="1072"/>
      <c r="AE21" s="1073"/>
      <c r="AF21" s="1068"/>
      <c r="AG21" s="1069"/>
      <c r="AH21" s="1069"/>
      <c r="AI21" s="1069"/>
      <c r="AJ21" s="1070"/>
      <c r="AK21" s="1113"/>
      <c r="AL21" s="1114"/>
      <c r="AM21" s="1114"/>
      <c r="AN21" s="1114"/>
      <c r="AO21" s="1114"/>
      <c r="AP21" s="1114"/>
      <c r="AQ21" s="1114"/>
      <c r="AR21" s="1114"/>
      <c r="AS21" s="1114"/>
      <c r="AT21" s="1114"/>
      <c r="AU21" s="1115"/>
      <c r="AV21" s="1115"/>
      <c r="AW21" s="1115"/>
      <c r="AX21" s="1115"/>
      <c r="AY21" s="1116"/>
      <c r="AZ21" s="223"/>
      <c r="BA21" s="223"/>
      <c r="BB21" s="223"/>
      <c r="BC21" s="223"/>
      <c r="BD21" s="223"/>
      <c r="BE21" s="224"/>
      <c r="BF21" s="224"/>
      <c r="BG21" s="224"/>
      <c r="BH21" s="224"/>
      <c r="BI21" s="224"/>
      <c r="BJ21" s="224"/>
      <c r="BK21" s="224"/>
      <c r="BL21" s="224"/>
      <c r="BM21" s="224"/>
      <c r="BN21" s="224"/>
      <c r="BO21" s="224"/>
      <c r="BP21" s="224"/>
      <c r="BQ21" s="229">
        <v>15</v>
      </c>
      <c r="BR21" s="230"/>
      <c r="BS21" s="1025"/>
      <c r="BT21" s="1026"/>
      <c r="BU21" s="1026"/>
      <c r="BV21" s="1026"/>
      <c r="BW21" s="1026"/>
      <c r="BX21" s="1026"/>
      <c r="BY21" s="1026"/>
      <c r="BZ21" s="1026"/>
      <c r="CA21" s="1026"/>
      <c r="CB21" s="1026"/>
      <c r="CC21" s="1026"/>
      <c r="CD21" s="1026"/>
      <c r="CE21" s="1026"/>
      <c r="CF21" s="1026"/>
      <c r="CG21" s="104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25"/>
    </row>
    <row r="22" spans="1:131" s="226" customFormat="1" ht="26.25" customHeight="1" x14ac:dyDescent="0.15">
      <c r="A22" s="229">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68"/>
      <c r="AG22" s="1069"/>
      <c r="AH22" s="1069"/>
      <c r="AI22" s="1069"/>
      <c r="AJ22" s="1070"/>
      <c r="AK22" s="1109"/>
      <c r="AL22" s="1110"/>
      <c r="AM22" s="1110"/>
      <c r="AN22" s="1110"/>
      <c r="AO22" s="1110"/>
      <c r="AP22" s="1110"/>
      <c r="AQ22" s="1110"/>
      <c r="AR22" s="1110"/>
      <c r="AS22" s="1110"/>
      <c r="AT22" s="1110"/>
      <c r="AU22" s="1111"/>
      <c r="AV22" s="1111"/>
      <c r="AW22" s="1111"/>
      <c r="AX22" s="1111"/>
      <c r="AY22" s="1112"/>
      <c r="AZ22" s="1061" t="s">
        <v>391</v>
      </c>
      <c r="BA22" s="1061"/>
      <c r="BB22" s="1061"/>
      <c r="BC22" s="1061"/>
      <c r="BD22" s="1062"/>
      <c r="BE22" s="224"/>
      <c r="BF22" s="224"/>
      <c r="BG22" s="224"/>
      <c r="BH22" s="224"/>
      <c r="BI22" s="224"/>
      <c r="BJ22" s="224"/>
      <c r="BK22" s="224"/>
      <c r="BL22" s="224"/>
      <c r="BM22" s="224"/>
      <c r="BN22" s="224"/>
      <c r="BO22" s="224"/>
      <c r="BP22" s="224"/>
      <c r="BQ22" s="229">
        <v>16</v>
      </c>
      <c r="BR22" s="230"/>
      <c r="BS22" s="1025"/>
      <c r="BT22" s="1026"/>
      <c r="BU22" s="1026"/>
      <c r="BV22" s="1026"/>
      <c r="BW22" s="1026"/>
      <c r="BX22" s="1026"/>
      <c r="BY22" s="1026"/>
      <c r="BZ22" s="1026"/>
      <c r="CA22" s="1026"/>
      <c r="CB22" s="1026"/>
      <c r="CC22" s="1026"/>
      <c r="CD22" s="1026"/>
      <c r="CE22" s="1026"/>
      <c r="CF22" s="1026"/>
      <c r="CG22" s="104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25"/>
    </row>
    <row r="23" spans="1:131" s="226" customFormat="1" ht="26.25" customHeight="1" thickBot="1" x14ac:dyDescent="0.2">
      <c r="A23" s="231" t="s">
        <v>392</v>
      </c>
      <c r="B23" s="970" t="s">
        <v>393</v>
      </c>
      <c r="C23" s="971"/>
      <c r="D23" s="971"/>
      <c r="E23" s="971"/>
      <c r="F23" s="971"/>
      <c r="G23" s="971"/>
      <c r="H23" s="971"/>
      <c r="I23" s="971"/>
      <c r="J23" s="971"/>
      <c r="K23" s="971"/>
      <c r="L23" s="971"/>
      <c r="M23" s="971"/>
      <c r="N23" s="971"/>
      <c r="O23" s="971"/>
      <c r="P23" s="981"/>
      <c r="Q23" s="1100">
        <v>10565</v>
      </c>
      <c r="R23" s="1094"/>
      <c r="S23" s="1094"/>
      <c r="T23" s="1094"/>
      <c r="U23" s="1094"/>
      <c r="V23" s="1094">
        <v>9875</v>
      </c>
      <c r="W23" s="1094"/>
      <c r="X23" s="1094"/>
      <c r="Y23" s="1094"/>
      <c r="Z23" s="1094"/>
      <c r="AA23" s="1094">
        <v>691</v>
      </c>
      <c r="AB23" s="1094"/>
      <c r="AC23" s="1094"/>
      <c r="AD23" s="1094"/>
      <c r="AE23" s="1101"/>
      <c r="AF23" s="1102">
        <v>407</v>
      </c>
      <c r="AG23" s="1094"/>
      <c r="AH23" s="1094"/>
      <c r="AI23" s="1094"/>
      <c r="AJ23" s="1103"/>
      <c r="AK23" s="1104"/>
      <c r="AL23" s="1105"/>
      <c r="AM23" s="1105"/>
      <c r="AN23" s="1105"/>
      <c r="AO23" s="1105"/>
      <c r="AP23" s="1094">
        <v>11135</v>
      </c>
      <c r="AQ23" s="1094"/>
      <c r="AR23" s="1094"/>
      <c r="AS23" s="1094"/>
      <c r="AT23" s="1094"/>
      <c r="AU23" s="1095"/>
      <c r="AV23" s="1095"/>
      <c r="AW23" s="1095"/>
      <c r="AX23" s="1095"/>
      <c r="AY23" s="1096"/>
      <c r="AZ23" s="1097" t="s">
        <v>126</v>
      </c>
      <c r="BA23" s="1098"/>
      <c r="BB23" s="1098"/>
      <c r="BC23" s="1098"/>
      <c r="BD23" s="1099"/>
      <c r="BE23" s="224"/>
      <c r="BF23" s="224"/>
      <c r="BG23" s="224"/>
      <c r="BH23" s="224"/>
      <c r="BI23" s="224"/>
      <c r="BJ23" s="224"/>
      <c r="BK23" s="224"/>
      <c r="BL23" s="224"/>
      <c r="BM23" s="224"/>
      <c r="BN23" s="224"/>
      <c r="BO23" s="224"/>
      <c r="BP23" s="224"/>
      <c r="BQ23" s="229">
        <v>17</v>
      </c>
      <c r="BR23" s="230"/>
      <c r="BS23" s="1025"/>
      <c r="BT23" s="1026"/>
      <c r="BU23" s="1026"/>
      <c r="BV23" s="1026"/>
      <c r="BW23" s="1026"/>
      <c r="BX23" s="1026"/>
      <c r="BY23" s="1026"/>
      <c r="BZ23" s="1026"/>
      <c r="CA23" s="1026"/>
      <c r="CB23" s="1026"/>
      <c r="CC23" s="1026"/>
      <c r="CD23" s="1026"/>
      <c r="CE23" s="1026"/>
      <c r="CF23" s="1026"/>
      <c r="CG23" s="104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25"/>
    </row>
    <row r="24" spans="1:131" s="226" customFormat="1" ht="26.25" customHeight="1" x14ac:dyDescent="0.15">
      <c r="A24" s="1093" t="s">
        <v>394</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23"/>
      <c r="BA24" s="223"/>
      <c r="BB24" s="223"/>
      <c r="BC24" s="223"/>
      <c r="BD24" s="223"/>
      <c r="BE24" s="224"/>
      <c r="BF24" s="224"/>
      <c r="BG24" s="224"/>
      <c r="BH24" s="224"/>
      <c r="BI24" s="224"/>
      <c r="BJ24" s="224"/>
      <c r="BK24" s="224"/>
      <c r="BL24" s="224"/>
      <c r="BM24" s="224"/>
      <c r="BN24" s="224"/>
      <c r="BO24" s="224"/>
      <c r="BP24" s="224"/>
      <c r="BQ24" s="229">
        <v>18</v>
      </c>
      <c r="BR24" s="230"/>
      <c r="BS24" s="1025"/>
      <c r="BT24" s="1026"/>
      <c r="BU24" s="1026"/>
      <c r="BV24" s="1026"/>
      <c r="BW24" s="1026"/>
      <c r="BX24" s="1026"/>
      <c r="BY24" s="1026"/>
      <c r="BZ24" s="1026"/>
      <c r="CA24" s="1026"/>
      <c r="CB24" s="1026"/>
      <c r="CC24" s="1026"/>
      <c r="CD24" s="1026"/>
      <c r="CE24" s="1026"/>
      <c r="CF24" s="1026"/>
      <c r="CG24" s="104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25"/>
    </row>
    <row r="25" spans="1:131" ht="26.25" customHeight="1" thickBot="1" x14ac:dyDescent="0.2">
      <c r="A25" s="1092" t="s">
        <v>395</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23"/>
      <c r="BK25" s="223"/>
      <c r="BL25" s="223"/>
      <c r="BM25" s="223"/>
      <c r="BN25" s="223"/>
      <c r="BO25" s="232"/>
      <c r="BP25" s="232"/>
      <c r="BQ25" s="229">
        <v>19</v>
      </c>
      <c r="BR25" s="230"/>
      <c r="BS25" s="1025"/>
      <c r="BT25" s="1026"/>
      <c r="BU25" s="1026"/>
      <c r="BV25" s="1026"/>
      <c r="BW25" s="1026"/>
      <c r="BX25" s="1026"/>
      <c r="BY25" s="1026"/>
      <c r="BZ25" s="1026"/>
      <c r="CA25" s="1026"/>
      <c r="CB25" s="1026"/>
      <c r="CC25" s="1026"/>
      <c r="CD25" s="1026"/>
      <c r="CE25" s="1026"/>
      <c r="CF25" s="1026"/>
      <c r="CG25" s="104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21"/>
    </row>
    <row r="26" spans="1:131" ht="26.25" customHeight="1" x14ac:dyDescent="0.15">
      <c r="A26" s="1028" t="s">
        <v>373</v>
      </c>
      <c r="B26" s="1029"/>
      <c r="C26" s="1029"/>
      <c r="D26" s="1029"/>
      <c r="E26" s="1029"/>
      <c r="F26" s="1029"/>
      <c r="G26" s="1029"/>
      <c r="H26" s="1029"/>
      <c r="I26" s="1029"/>
      <c r="J26" s="1029"/>
      <c r="K26" s="1029"/>
      <c r="L26" s="1029"/>
      <c r="M26" s="1029"/>
      <c r="N26" s="1029"/>
      <c r="O26" s="1029"/>
      <c r="P26" s="1030"/>
      <c r="Q26" s="1034" t="s">
        <v>396</v>
      </c>
      <c r="R26" s="1035"/>
      <c r="S26" s="1035"/>
      <c r="T26" s="1035"/>
      <c r="U26" s="1036"/>
      <c r="V26" s="1034" t="s">
        <v>397</v>
      </c>
      <c r="W26" s="1035"/>
      <c r="X26" s="1035"/>
      <c r="Y26" s="1035"/>
      <c r="Z26" s="1036"/>
      <c r="AA26" s="1034" t="s">
        <v>398</v>
      </c>
      <c r="AB26" s="1035"/>
      <c r="AC26" s="1035"/>
      <c r="AD26" s="1035"/>
      <c r="AE26" s="1035"/>
      <c r="AF26" s="1088" t="s">
        <v>399</v>
      </c>
      <c r="AG26" s="1041"/>
      <c r="AH26" s="1041"/>
      <c r="AI26" s="1041"/>
      <c r="AJ26" s="1089"/>
      <c r="AK26" s="1035" t="s">
        <v>400</v>
      </c>
      <c r="AL26" s="1035"/>
      <c r="AM26" s="1035"/>
      <c r="AN26" s="1035"/>
      <c r="AO26" s="1036"/>
      <c r="AP26" s="1034" t="s">
        <v>401</v>
      </c>
      <c r="AQ26" s="1035"/>
      <c r="AR26" s="1035"/>
      <c r="AS26" s="1035"/>
      <c r="AT26" s="1036"/>
      <c r="AU26" s="1034" t="s">
        <v>402</v>
      </c>
      <c r="AV26" s="1035"/>
      <c r="AW26" s="1035"/>
      <c r="AX26" s="1035"/>
      <c r="AY26" s="1036"/>
      <c r="AZ26" s="1034" t="s">
        <v>403</v>
      </c>
      <c r="BA26" s="1035"/>
      <c r="BB26" s="1035"/>
      <c r="BC26" s="1035"/>
      <c r="BD26" s="1036"/>
      <c r="BE26" s="1034" t="s">
        <v>380</v>
      </c>
      <c r="BF26" s="1035"/>
      <c r="BG26" s="1035"/>
      <c r="BH26" s="1035"/>
      <c r="BI26" s="1048"/>
      <c r="BJ26" s="223"/>
      <c r="BK26" s="223"/>
      <c r="BL26" s="223"/>
      <c r="BM26" s="223"/>
      <c r="BN26" s="223"/>
      <c r="BO26" s="232"/>
      <c r="BP26" s="232"/>
      <c r="BQ26" s="229">
        <v>20</v>
      </c>
      <c r="BR26" s="230"/>
      <c r="BS26" s="1025"/>
      <c r="BT26" s="1026"/>
      <c r="BU26" s="1026"/>
      <c r="BV26" s="1026"/>
      <c r="BW26" s="1026"/>
      <c r="BX26" s="1026"/>
      <c r="BY26" s="1026"/>
      <c r="BZ26" s="1026"/>
      <c r="CA26" s="1026"/>
      <c r="CB26" s="1026"/>
      <c r="CC26" s="1026"/>
      <c r="CD26" s="1026"/>
      <c r="CE26" s="1026"/>
      <c r="CF26" s="1026"/>
      <c r="CG26" s="104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21"/>
    </row>
    <row r="27" spans="1:131" ht="26.25" customHeight="1" thickBot="1" x14ac:dyDescent="0.2">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0"/>
      <c r="AG27" s="1044"/>
      <c r="AH27" s="1044"/>
      <c r="AI27" s="1044"/>
      <c r="AJ27" s="1091"/>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9"/>
      <c r="BJ27" s="223"/>
      <c r="BK27" s="223"/>
      <c r="BL27" s="223"/>
      <c r="BM27" s="223"/>
      <c r="BN27" s="223"/>
      <c r="BO27" s="232"/>
      <c r="BP27" s="232"/>
      <c r="BQ27" s="229">
        <v>21</v>
      </c>
      <c r="BR27" s="230"/>
      <c r="BS27" s="1025"/>
      <c r="BT27" s="1026"/>
      <c r="BU27" s="1026"/>
      <c r="BV27" s="1026"/>
      <c r="BW27" s="1026"/>
      <c r="BX27" s="1026"/>
      <c r="BY27" s="1026"/>
      <c r="BZ27" s="1026"/>
      <c r="CA27" s="1026"/>
      <c r="CB27" s="1026"/>
      <c r="CC27" s="1026"/>
      <c r="CD27" s="1026"/>
      <c r="CE27" s="1026"/>
      <c r="CF27" s="1026"/>
      <c r="CG27" s="104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21"/>
    </row>
    <row r="28" spans="1:131" ht="26.25" customHeight="1" thickTop="1" x14ac:dyDescent="0.15">
      <c r="A28" s="233">
        <v>1</v>
      </c>
      <c r="B28" s="1080" t="s">
        <v>404</v>
      </c>
      <c r="C28" s="1081"/>
      <c r="D28" s="1081"/>
      <c r="E28" s="1081"/>
      <c r="F28" s="1081"/>
      <c r="G28" s="1081"/>
      <c r="H28" s="1081"/>
      <c r="I28" s="1081"/>
      <c r="J28" s="1081"/>
      <c r="K28" s="1081"/>
      <c r="L28" s="1081"/>
      <c r="M28" s="1081"/>
      <c r="N28" s="1081"/>
      <c r="O28" s="1081"/>
      <c r="P28" s="1082"/>
      <c r="Q28" s="1083">
        <v>1455</v>
      </c>
      <c r="R28" s="1084"/>
      <c r="S28" s="1084"/>
      <c r="T28" s="1084"/>
      <c r="U28" s="1084"/>
      <c r="V28" s="1084">
        <v>1451</v>
      </c>
      <c r="W28" s="1084"/>
      <c r="X28" s="1084"/>
      <c r="Y28" s="1084"/>
      <c r="Z28" s="1084"/>
      <c r="AA28" s="1084">
        <v>5</v>
      </c>
      <c r="AB28" s="1084"/>
      <c r="AC28" s="1084"/>
      <c r="AD28" s="1084"/>
      <c r="AE28" s="1085"/>
      <c r="AF28" s="1086">
        <v>5</v>
      </c>
      <c r="AG28" s="1084"/>
      <c r="AH28" s="1084"/>
      <c r="AI28" s="1084"/>
      <c r="AJ28" s="1087"/>
      <c r="AK28" s="1075">
        <v>127</v>
      </c>
      <c r="AL28" s="1076"/>
      <c r="AM28" s="1076"/>
      <c r="AN28" s="1076"/>
      <c r="AO28" s="1076"/>
      <c r="AP28" s="1076" t="s">
        <v>571</v>
      </c>
      <c r="AQ28" s="1076"/>
      <c r="AR28" s="1076"/>
      <c r="AS28" s="1076"/>
      <c r="AT28" s="1076"/>
      <c r="AU28" s="1076" t="s">
        <v>571</v>
      </c>
      <c r="AV28" s="1076"/>
      <c r="AW28" s="1076"/>
      <c r="AX28" s="1076"/>
      <c r="AY28" s="1076"/>
      <c r="AZ28" s="1077" t="s">
        <v>571</v>
      </c>
      <c r="BA28" s="1077"/>
      <c r="BB28" s="1077"/>
      <c r="BC28" s="1077"/>
      <c r="BD28" s="1077"/>
      <c r="BE28" s="1078"/>
      <c r="BF28" s="1078"/>
      <c r="BG28" s="1078"/>
      <c r="BH28" s="1078"/>
      <c r="BI28" s="1079"/>
      <c r="BJ28" s="223"/>
      <c r="BK28" s="223"/>
      <c r="BL28" s="223"/>
      <c r="BM28" s="223"/>
      <c r="BN28" s="223"/>
      <c r="BO28" s="232"/>
      <c r="BP28" s="232"/>
      <c r="BQ28" s="229">
        <v>22</v>
      </c>
      <c r="BR28" s="230"/>
      <c r="BS28" s="1025"/>
      <c r="BT28" s="1026"/>
      <c r="BU28" s="1026"/>
      <c r="BV28" s="1026"/>
      <c r="BW28" s="1026"/>
      <c r="BX28" s="1026"/>
      <c r="BY28" s="1026"/>
      <c r="BZ28" s="1026"/>
      <c r="CA28" s="1026"/>
      <c r="CB28" s="1026"/>
      <c r="CC28" s="1026"/>
      <c r="CD28" s="1026"/>
      <c r="CE28" s="1026"/>
      <c r="CF28" s="1026"/>
      <c r="CG28" s="104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21"/>
    </row>
    <row r="29" spans="1:131" ht="26.25" customHeight="1" x14ac:dyDescent="0.15">
      <c r="A29" s="233">
        <v>2</v>
      </c>
      <c r="B29" s="1063" t="s">
        <v>405</v>
      </c>
      <c r="C29" s="1064"/>
      <c r="D29" s="1064"/>
      <c r="E29" s="1064"/>
      <c r="F29" s="1064"/>
      <c r="G29" s="1064"/>
      <c r="H29" s="1064"/>
      <c r="I29" s="1064"/>
      <c r="J29" s="1064"/>
      <c r="K29" s="1064"/>
      <c r="L29" s="1064"/>
      <c r="M29" s="1064"/>
      <c r="N29" s="1064"/>
      <c r="O29" s="1064"/>
      <c r="P29" s="1065"/>
      <c r="Q29" s="1071">
        <v>1130</v>
      </c>
      <c r="R29" s="1072"/>
      <c r="S29" s="1072"/>
      <c r="T29" s="1072"/>
      <c r="U29" s="1072"/>
      <c r="V29" s="1072">
        <v>1102</v>
      </c>
      <c r="W29" s="1072"/>
      <c r="X29" s="1072"/>
      <c r="Y29" s="1072"/>
      <c r="Z29" s="1072"/>
      <c r="AA29" s="1072">
        <v>28</v>
      </c>
      <c r="AB29" s="1072"/>
      <c r="AC29" s="1072"/>
      <c r="AD29" s="1072"/>
      <c r="AE29" s="1073"/>
      <c r="AF29" s="1068">
        <v>28</v>
      </c>
      <c r="AG29" s="1069"/>
      <c r="AH29" s="1069"/>
      <c r="AI29" s="1069"/>
      <c r="AJ29" s="1070"/>
      <c r="AK29" s="1013">
        <v>182</v>
      </c>
      <c r="AL29" s="1004"/>
      <c r="AM29" s="1004"/>
      <c r="AN29" s="1004"/>
      <c r="AO29" s="1004"/>
      <c r="AP29" s="1004" t="s">
        <v>571</v>
      </c>
      <c r="AQ29" s="1004"/>
      <c r="AR29" s="1004"/>
      <c r="AS29" s="1004"/>
      <c r="AT29" s="1004"/>
      <c r="AU29" s="1004" t="s">
        <v>571</v>
      </c>
      <c r="AV29" s="1004"/>
      <c r="AW29" s="1004"/>
      <c r="AX29" s="1004"/>
      <c r="AY29" s="1004"/>
      <c r="AZ29" s="1074" t="s">
        <v>571</v>
      </c>
      <c r="BA29" s="1074"/>
      <c r="BB29" s="1074"/>
      <c r="BC29" s="1074"/>
      <c r="BD29" s="1074"/>
      <c r="BE29" s="1005"/>
      <c r="BF29" s="1005"/>
      <c r="BG29" s="1005"/>
      <c r="BH29" s="1005"/>
      <c r="BI29" s="1006"/>
      <c r="BJ29" s="223"/>
      <c r="BK29" s="223"/>
      <c r="BL29" s="223"/>
      <c r="BM29" s="223"/>
      <c r="BN29" s="223"/>
      <c r="BO29" s="232"/>
      <c r="BP29" s="232"/>
      <c r="BQ29" s="229">
        <v>23</v>
      </c>
      <c r="BR29" s="230"/>
      <c r="BS29" s="1025"/>
      <c r="BT29" s="1026"/>
      <c r="BU29" s="1026"/>
      <c r="BV29" s="1026"/>
      <c r="BW29" s="1026"/>
      <c r="BX29" s="1026"/>
      <c r="BY29" s="1026"/>
      <c r="BZ29" s="1026"/>
      <c r="CA29" s="1026"/>
      <c r="CB29" s="1026"/>
      <c r="CC29" s="1026"/>
      <c r="CD29" s="1026"/>
      <c r="CE29" s="1026"/>
      <c r="CF29" s="1026"/>
      <c r="CG29" s="104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21"/>
    </row>
    <row r="30" spans="1:131" ht="26.25" customHeight="1" x14ac:dyDescent="0.15">
      <c r="A30" s="233">
        <v>3</v>
      </c>
      <c r="B30" s="1063" t="s">
        <v>406</v>
      </c>
      <c r="C30" s="1064"/>
      <c r="D30" s="1064"/>
      <c r="E30" s="1064"/>
      <c r="F30" s="1064"/>
      <c r="G30" s="1064"/>
      <c r="H30" s="1064"/>
      <c r="I30" s="1064"/>
      <c r="J30" s="1064"/>
      <c r="K30" s="1064"/>
      <c r="L30" s="1064"/>
      <c r="M30" s="1064"/>
      <c r="N30" s="1064"/>
      <c r="O30" s="1064"/>
      <c r="P30" s="1065"/>
      <c r="Q30" s="1071">
        <v>151</v>
      </c>
      <c r="R30" s="1072"/>
      <c r="S30" s="1072"/>
      <c r="T30" s="1072"/>
      <c r="U30" s="1072"/>
      <c r="V30" s="1072">
        <v>151</v>
      </c>
      <c r="W30" s="1072"/>
      <c r="X30" s="1072"/>
      <c r="Y30" s="1072"/>
      <c r="Z30" s="1072"/>
      <c r="AA30" s="1072">
        <v>0</v>
      </c>
      <c r="AB30" s="1072"/>
      <c r="AC30" s="1072"/>
      <c r="AD30" s="1072"/>
      <c r="AE30" s="1073"/>
      <c r="AF30" s="1068">
        <v>0</v>
      </c>
      <c r="AG30" s="1069"/>
      <c r="AH30" s="1069"/>
      <c r="AI30" s="1069"/>
      <c r="AJ30" s="1070"/>
      <c r="AK30" s="1013">
        <v>49</v>
      </c>
      <c r="AL30" s="1004"/>
      <c r="AM30" s="1004"/>
      <c r="AN30" s="1004"/>
      <c r="AO30" s="1004"/>
      <c r="AP30" s="1004" t="s">
        <v>571</v>
      </c>
      <c r="AQ30" s="1004"/>
      <c r="AR30" s="1004"/>
      <c r="AS30" s="1004"/>
      <c r="AT30" s="1004"/>
      <c r="AU30" s="1004" t="s">
        <v>571</v>
      </c>
      <c r="AV30" s="1004"/>
      <c r="AW30" s="1004"/>
      <c r="AX30" s="1004"/>
      <c r="AY30" s="1004"/>
      <c r="AZ30" s="1074" t="s">
        <v>571</v>
      </c>
      <c r="BA30" s="1074"/>
      <c r="BB30" s="1074"/>
      <c r="BC30" s="1074"/>
      <c r="BD30" s="1074"/>
      <c r="BE30" s="1005"/>
      <c r="BF30" s="1005"/>
      <c r="BG30" s="1005"/>
      <c r="BH30" s="1005"/>
      <c r="BI30" s="1006"/>
      <c r="BJ30" s="223"/>
      <c r="BK30" s="223"/>
      <c r="BL30" s="223"/>
      <c r="BM30" s="223"/>
      <c r="BN30" s="223"/>
      <c r="BO30" s="232"/>
      <c r="BP30" s="232"/>
      <c r="BQ30" s="229">
        <v>24</v>
      </c>
      <c r="BR30" s="230"/>
      <c r="BS30" s="1025"/>
      <c r="BT30" s="1026"/>
      <c r="BU30" s="1026"/>
      <c r="BV30" s="1026"/>
      <c r="BW30" s="1026"/>
      <c r="BX30" s="1026"/>
      <c r="BY30" s="1026"/>
      <c r="BZ30" s="1026"/>
      <c r="CA30" s="1026"/>
      <c r="CB30" s="1026"/>
      <c r="CC30" s="1026"/>
      <c r="CD30" s="1026"/>
      <c r="CE30" s="1026"/>
      <c r="CF30" s="1026"/>
      <c r="CG30" s="104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21"/>
    </row>
    <row r="31" spans="1:131" ht="26.25" customHeight="1" x14ac:dyDescent="0.15">
      <c r="A31" s="233">
        <v>4</v>
      </c>
      <c r="B31" s="1063" t="s">
        <v>407</v>
      </c>
      <c r="C31" s="1064"/>
      <c r="D31" s="1064"/>
      <c r="E31" s="1064"/>
      <c r="F31" s="1064"/>
      <c r="G31" s="1064"/>
      <c r="H31" s="1064"/>
      <c r="I31" s="1064"/>
      <c r="J31" s="1064"/>
      <c r="K31" s="1064"/>
      <c r="L31" s="1064"/>
      <c r="M31" s="1064"/>
      <c r="N31" s="1064"/>
      <c r="O31" s="1064"/>
      <c r="P31" s="1065"/>
      <c r="Q31" s="1071">
        <v>167</v>
      </c>
      <c r="R31" s="1072"/>
      <c r="S31" s="1072"/>
      <c r="T31" s="1072"/>
      <c r="U31" s="1072"/>
      <c r="V31" s="1072">
        <v>225</v>
      </c>
      <c r="W31" s="1072"/>
      <c r="X31" s="1072"/>
      <c r="Y31" s="1072"/>
      <c r="Z31" s="1072"/>
      <c r="AA31" s="1072">
        <v>-58</v>
      </c>
      <c r="AB31" s="1072"/>
      <c r="AC31" s="1072"/>
      <c r="AD31" s="1072"/>
      <c r="AE31" s="1073"/>
      <c r="AF31" s="1068">
        <v>339</v>
      </c>
      <c r="AG31" s="1069"/>
      <c r="AH31" s="1069"/>
      <c r="AI31" s="1069"/>
      <c r="AJ31" s="1070"/>
      <c r="AK31" s="1013">
        <v>10</v>
      </c>
      <c r="AL31" s="1004"/>
      <c r="AM31" s="1004"/>
      <c r="AN31" s="1004"/>
      <c r="AO31" s="1004"/>
      <c r="AP31" s="1004">
        <v>103</v>
      </c>
      <c r="AQ31" s="1004"/>
      <c r="AR31" s="1004"/>
      <c r="AS31" s="1004"/>
      <c r="AT31" s="1004"/>
      <c r="AU31" s="1004">
        <v>22</v>
      </c>
      <c r="AV31" s="1004"/>
      <c r="AW31" s="1004"/>
      <c r="AX31" s="1004"/>
      <c r="AY31" s="1004"/>
      <c r="AZ31" s="1074" t="s">
        <v>571</v>
      </c>
      <c r="BA31" s="1074"/>
      <c r="BB31" s="1074"/>
      <c r="BC31" s="1074"/>
      <c r="BD31" s="1074"/>
      <c r="BE31" s="1005" t="s">
        <v>408</v>
      </c>
      <c r="BF31" s="1005"/>
      <c r="BG31" s="1005"/>
      <c r="BH31" s="1005"/>
      <c r="BI31" s="1006"/>
      <c r="BJ31" s="223"/>
      <c r="BK31" s="223"/>
      <c r="BL31" s="223"/>
      <c r="BM31" s="223"/>
      <c r="BN31" s="223"/>
      <c r="BO31" s="232"/>
      <c r="BP31" s="232"/>
      <c r="BQ31" s="229">
        <v>25</v>
      </c>
      <c r="BR31" s="230"/>
      <c r="BS31" s="1025"/>
      <c r="BT31" s="1026"/>
      <c r="BU31" s="1026"/>
      <c r="BV31" s="1026"/>
      <c r="BW31" s="1026"/>
      <c r="BX31" s="1026"/>
      <c r="BY31" s="1026"/>
      <c r="BZ31" s="1026"/>
      <c r="CA31" s="1026"/>
      <c r="CB31" s="1026"/>
      <c r="CC31" s="1026"/>
      <c r="CD31" s="1026"/>
      <c r="CE31" s="1026"/>
      <c r="CF31" s="1026"/>
      <c r="CG31" s="104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21"/>
    </row>
    <row r="32" spans="1:131" ht="26.25" customHeight="1" x14ac:dyDescent="0.15">
      <c r="A32" s="233">
        <v>5</v>
      </c>
      <c r="B32" s="1063" t="s">
        <v>409</v>
      </c>
      <c r="C32" s="1064"/>
      <c r="D32" s="1064"/>
      <c r="E32" s="1064"/>
      <c r="F32" s="1064"/>
      <c r="G32" s="1064"/>
      <c r="H32" s="1064"/>
      <c r="I32" s="1064"/>
      <c r="J32" s="1064"/>
      <c r="K32" s="1064"/>
      <c r="L32" s="1064"/>
      <c r="M32" s="1064"/>
      <c r="N32" s="1064"/>
      <c r="O32" s="1064"/>
      <c r="P32" s="1065"/>
      <c r="Q32" s="1071">
        <v>130</v>
      </c>
      <c r="R32" s="1072"/>
      <c r="S32" s="1072"/>
      <c r="T32" s="1072"/>
      <c r="U32" s="1072"/>
      <c r="V32" s="1072">
        <v>129</v>
      </c>
      <c r="W32" s="1072"/>
      <c r="X32" s="1072"/>
      <c r="Y32" s="1072"/>
      <c r="Z32" s="1072"/>
      <c r="AA32" s="1072">
        <v>1</v>
      </c>
      <c r="AB32" s="1072"/>
      <c r="AC32" s="1072"/>
      <c r="AD32" s="1072"/>
      <c r="AE32" s="1073"/>
      <c r="AF32" s="1068">
        <v>1</v>
      </c>
      <c r="AG32" s="1069"/>
      <c r="AH32" s="1069"/>
      <c r="AI32" s="1069"/>
      <c r="AJ32" s="1070"/>
      <c r="AK32" s="1013">
        <v>86</v>
      </c>
      <c r="AL32" s="1004"/>
      <c r="AM32" s="1004"/>
      <c r="AN32" s="1004"/>
      <c r="AO32" s="1004"/>
      <c r="AP32" s="1004">
        <v>319</v>
      </c>
      <c r="AQ32" s="1004"/>
      <c r="AR32" s="1004"/>
      <c r="AS32" s="1004"/>
      <c r="AT32" s="1004"/>
      <c r="AU32" s="1004">
        <v>284</v>
      </c>
      <c r="AV32" s="1004"/>
      <c r="AW32" s="1004"/>
      <c r="AX32" s="1004"/>
      <c r="AY32" s="1004"/>
      <c r="AZ32" s="1074" t="s">
        <v>571</v>
      </c>
      <c r="BA32" s="1074"/>
      <c r="BB32" s="1074"/>
      <c r="BC32" s="1074"/>
      <c r="BD32" s="1074"/>
      <c r="BE32" s="1005" t="s">
        <v>410</v>
      </c>
      <c r="BF32" s="1005"/>
      <c r="BG32" s="1005"/>
      <c r="BH32" s="1005"/>
      <c r="BI32" s="1006"/>
      <c r="BJ32" s="223"/>
      <c r="BK32" s="223"/>
      <c r="BL32" s="223"/>
      <c r="BM32" s="223"/>
      <c r="BN32" s="223"/>
      <c r="BO32" s="232"/>
      <c r="BP32" s="232"/>
      <c r="BQ32" s="229">
        <v>26</v>
      </c>
      <c r="BR32" s="230"/>
      <c r="BS32" s="1025"/>
      <c r="BT32" s="1026"/>
      <c r="BU32" s="1026"/>
      <c r="BV32" s="1026"/>
      <c r="BW32" s="1026"/>
      <c r="BX32" s="1026"/>
      <c r="BY32" s="1026"/>
      <c r="BZ32" s="1026"/>
      <c r="CA32" s="1026"/>
      <c r="CB32" s="1026"/>
      <c r="CC32" s="1026"/>
      <c r="CD32" s="1026"/>
      <c r="CE32" s="1026"/>
      <c r="CF32" s="1026"/>
      <c r="CG32" s="104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21"/>
    </row>
    <row r="33" spans="1:131" ht="26.25" customHeight="1" x14ac:dyDescent="0.15">
      <c r="A33" s="233">
        <v>6</v>
      </c>
      <c r="B33" s="1063" t="s">
        <v>411</v>
      </c>
      <c r="C33" s="1064"/>
      <c r="D33" s="1064"/>
      <c r="E33" s="1064"/>
      <c r="F33" s="1064"/>
      <c r="G33" s="1064"/>
      <c r="H33" s="1064"/>
      <c r="I33" s="1064"/>
      <c r="J33" s="1064"/>
      <c r="K33" s="1064"/>
      <c r="L33" s="1064"/>
      <c r="M33" s="1064"/>
      <c r="N33" s="1064"/>
      <c r="O33" s="1064"/>
      <c r="P33" s="1065"/>
      <c r="Q33" s="1071">
        <v>353</v>
      </c>
      <c r="R33" s="1072"/>
      <c r="S33" s="1072"/>
      <c r="T33" s="1072"/>
      <c r="U33" s="1072"/>
      <c r="V33" s="1072">
        <v>352</v>
      </c>
      <c r="W33" s="1072"/>
      <c r="X33" s="1072"/>
      <c r="Y33" s="1072"/>
      <c r="Z33" s="1072"/>
      <c r="AA33" s="1072">
        <v>1</v>
      </c>
      <c r="AB33" s="1072"/>
      <c r="AC33" s="1072"/>
      <c r="AD33" s="1072"/>
      <c r="AE33" s="1073"/>
      <c r="AF33" s="1068">
        <v>1</v>
      </c>
      <c r="AG33" s="1069"/>
      <c r="AH33" s="1069"/>
      <c r="AI33" s="1069"/>
      <c r="AJ33" s="1070"/>
      <c r="AK33" s="1013">
        <v>167</v>
      </c>
      <c r="AL33" s="1004"/>
      <c r="AM33" s="1004"/>
      <c r="AN33" s="1004"/>
      <c r="AO33" s="1004"/>
      <c r="AP33" s="1004">
        <v>1540</v>
      </c>
      <c r="AQ33" s="1004"/>
      <c r="AR33" s="1004"/>
      <c r="AS33" s="1004"/>
      <c r="AT33" s="1004"/>
      <c r="AU33" s="1004">
        <v>1540</v>
      </c>
      <c r="AV33" s="1004"/>
      <c r="AW33" s="1004"/>
      <c r="AX33" s="1004"/>
      <c r="AY33" s="1004"/>
      <c r="AZ33" s="1074" t="s">
        <v>571</v>
      </c>
      <c r="BA33" s="1074"/>
      <c r="BB33" s="1074"/>
      <c r="BC33" s="1074"/>
      <c r="BD33" s="1074"/>
      <c r="BE33" s="1005" t="s">
        <v>410</v>
      </c>
      <c r="BF33" s="1005"/>
      <c r="BG33" s="1005"/>
      <c r="BH33" s="1005"/>
      <c r="BI33" s="1006"/>
      <c r="BJ33" s="223"/>
      <c r="BK33" s="223"/>
      <c r="BL33" s="223"/>
      <c r="BM33" s="223"/>
      <c r="BN33" s="223"/>
      <c r="BO33" s="232"/>
      <c r="BP33" s="232"/>
      <c r="BQ33" s="229">
        <v>27</v>
      </c>
      <c r="BR33" s="230"/>
      <c r="BS33" s="1025"/>
      <c r="BT33" s="1026"/>
      <c r="BU33" s="1026"/>
      <c r="BV33" s="1026"/>
      <c r="BW33" s="1026"/>
      <c r="BX33" s="1026"/>
      <c r="BY33" s="1026"/>
      <c r="BZ33" s="1026"/>
      <c r="CA33" s="1026"/>
      <c r="CB33" s="1026"/>
      <c r="CC33" s="1026"/>
      <c r="CD33" s="1026"/>
      <c r="CE33" s="1026"/>
      <c r="CF33" s="1026"/>
      <c r="CG33" s="104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21"/>
    </row>
    <row r="34" spans="1:131" ht="26.25" customHeight="1" x14ac:dyDescent="0.15">
      <c r="A34" s="233">
        <v>7</v>
      </c>
      <c r="B34" s="1063"/>
      <c r="C34" s="1064"/>
      <c r="D34" s="1064"/>
      <c r="E34" s="1064"/>
      <c r="F34" s="1064"/>
      <c r="G34" s="1064"/>
      <c r="H34" s="1064"/>
      <c r="I34" s="1064"/>
      <c r="J34" s="1064"/>
      <c r="K34" s="1064"/>
      <c r="L34" s="1064"/>
      <c r="M34" s="1064"/>
      <c r="N34" s="1064"/>
      <c r="O34" s="1064"/>
      <c r="P34" s="1065"/>
      <c r="Q34" s="1071"/>
      <c r="R34" s="1072"/>
      <c r="S34" s="1072"/>
      <c r="T34" s="1072"/>
      <c r="U34" s="1072"/>
      <c r="V34" s="1072"/>
      <c r="W34" s="1072"/>
      <c r="X34" s="1072"/>
      <c r="Y34" s="1072"/>
      <c r="Z34" s="1072"/>
      <c r="AA34" s="1072"/>
      <c r="AB34" s="1072"/>
      <c r="AC34" s="1072"/>
      <c r="AD34" s="1072"/>
      <c r="AE34" s="1073"/>
      <c r="AF34" s="1068"/>
      <c r="AG34" s="1069"/>
      <c r="AH34" s="1069"/>
      <c r="AI34" s="1069"/>
      <c r="AJ34" s="1070"/>
      <c r="AK34" s="1013"/>
      <c r="AL34" s="1004"/>
      <c r="AM34" s="1004"/>
      <c r="AN34" s="1004"/>
      <c r="AO34" s="1004"/>
      <c r="AP34" s="1004"/>
      <c r="AQ34" s="1004"/>
      <c r="AR34" s="1004"/>
      <c r="AS34" s="1004"/>
      <c r="AT34" s="1004"/>
      <c r="AU34" s="1004"/>
      <c r="AV34" s="1004"/>
      <c r="AW34" s="1004"/>
      <c r="AX34" s="1004"/>
      <c r="AY34" s="1004"/>
      <c r="AZ34" s="1074"/>
      <c r="BA34" s="1074"/>
      <c r="BB34" s="1074"/>
      <c r="BC34" s="1074"/>
      <c r="BD34" s="1074"/>
      <c r="BE34" s="1005"/>
      <c r="BF34" s="1005"/>
      <c r="BG34" s="1005"/>
      <c r="BH34" s="1005"/>
      <c r="BI34" s="1006"/>
      <c r="BJ34" s="223"/>
      <c r="BK34" s="223"/>
      <c r="BL34" s="223"/>
      <c r="BM34" s="223"/>
      <c r="BN34" s="223"/>
      <c r="BO34" s="232"/>
      <c r="BP34" s="232"/>
      <c r="BQ34" s="229">
        <v>28</v>
      </c>
      <c r="BR34" s="230"/>
      <c r="BS34" s="1025"/>
      <c r="BT34" s="1026"/>
      <c r="BU34" s="1026"/>
      <c r="BV34" s="1026"/>
      <c r="BW34" s="1026"/>
      <c r="BX34" s="1026"/>
      <c r="BY34" s="1026"/>
      <c r="BZ34" s="1026"/>
      <c r="CA34" s="1026"/>
      <c r="CB34" s="1026"/>
      <c r="CC34" s="1026"/>
      <c r="CD34" s="1026"/>
      <c r="CE34" s="1026"/>
      <c r="CF34" s="1026"/>
      <c r="CG34" s="104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21"/>
    </row>
    <row r="35" spans="1:131" ht="26.25" customHeight="1" x14ac:dyDescent="0.15">
      <c r="A35" s="233">
        <v>8</v>
      </c>
      <c r="B35" s="1063"/>
      <c r="C35" s="1064"/>
      <c r="D35" s="1064"/>
      <c r="E35" s="1064"/>
      <c r="F35" s="1064"/>
      <c r="G35" s="1064"/>
      <c r="H35" s="1064"/>
      <c r="I35" s="1064"/>
      <c r="J35" s="1064"/>
      <c r="K35" s="1064"/>
      <c r="L35" s="1064"/>
      <c r="M35" s="1064"/>
      <c r="N35" s="1064"/>
      <c r="O35" s="1064"/>
      <c r="P35" s="1065"/>
      <c r="Q35" s="1071"/>
      <c r="R35" s="1072"/>
      <c r="S35" s="1072"/>
      <c r="T35" s="1072"/>
      <c r="U35" s="1072"/>
      <c r="V35" s="1072"/>
      <c r="W35" s="1072"/>
      <c r="X35" s="1072"/>
      <c r="Y35" s="1072"/>
      <c r="Z35" s="1072"/>
      <c r="AA35" s="1072"/>
      <c r="AB35" s="1072"/>
      <c r="AC35" s="1072"/>
      <c r="AD35" s="1072"/>
      <c r="AE35" s="1073"/>
      <c r="AF35" s="1068"/>
      <c r="AG35" s="1069"/>
      <c r="AH35" s="1069"/>
      <c r="AI35" s="1069"/>
      <c r="AJ35" s="1070"/>
      <c r="AK35" s="1013"/>
      <c r="AL35" s="1004"/>
      <c r="AM35" s="1004"/>
      <c r="AN35" s="1004"/>
      <c r="AO35" s="1004"/>
      <c r="AP35" s="1004"/>
      <c r="AQ35" s="1004"/>
      <c r="AR35" s="1004"/>
      <c r="AS35" s="1004"/>
      <c r="AT35" s="1004"/>
      <c r="AU35" s="1004"/>
      <c r="AV35" s="1004"/>
      <c r="AW35" s="1004"/>
      <c r="AX35" s="1004"/>
      <c r="AY35" s="1004"/>
      <c r="AZ35" s="1074"/>
      <c r="BA35" s="1074"/>
      <c r="BB35" s="1074"/>
      <c r="BC35" s="1074"/>
      <c r="BD35" s="1074"/>
      <c r="BE35" s="1005"/>
      <c r="BF35" s="1005"/>
      <c r="BG35" s="1005"/>
      <c r="BH35" s="1005"/>
      <c r="BI35" s="1006"/>
      <c r="BJ35" s="223"/>
      <c r="BK35" s="223"/>
      <c r="BL35" s="223"/>
      <c r="BM35" s="223"/>
      <c r="BN35" s="223"/>
      <c r="BO35" s="232"/>
      <c r="BP35" s="232"/>
      <c r="BQ35" s="229">
        <v>29</v>
      </c>
      <c r="BR35" s="230"/>
      <c r="BS35" s="1025"/>
      <c r="BT35" s="1026"/>
      <c r="BU35" s="1026"/>
      <c r="BV35" s="1026"/>
      <c r="BW35" s="1026"/>
      <c r="BX35" s="1026"/>
      <c r="BY35" s="1026"/>
      <c r="BZ35" s="1026"/>
      <c r="CA35" s="1026"/>
      <c r="CB35" s="1026"/>
      <c r="CC35" s="1026"/>
      <c r="CD35" s="1026"/>
      <c r="CE35" s="1026"/>
      <c r="CF35" s="1026"/>
      <c r="CG35" s="104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21"/>
    </row>
    <row r="36" spans="1:131" ht="26.25" customHeight="1" x14ac:dyDescent="0.15">
      <c r="A36" s="233">
        <v>9</v>
      </c>
      <c r="B36" s="1063"/>
      <c r="C36" s="1064"/>
      <c r="D36" s="1064"/>
      <c r="E36" s="1064"/>
      <c r="F36" s="1064"/>
      <c r="G36" s="1064"/>
      <c r="H36" s="1064"/>
      <c r="I36" s="1064"/>
      <c r="J36" s="1064"/>
      <c r="K36" s="1064"/>
      <c r="L36" s="1064"/>
      <c r="M36" s="1064"/>
      <c r="N36" s="1064"/>
      <c r="O36" s="1064"/>
      <c r="P36" s="1065"/>
      <c r="Q36" s="1071"/>
      <c r="R36" s="1072"/>
      <c r="S36" s="1072"/>
      <c r="T36" s="1072"/>
      <c r="U36" s="1072"/>
      <c r="V36" s="1072"/>
      <c r="W36" s="1072"/>
      <c r="X36" s="1072"/>
      <c r="Y36" s="1072"/>
      <c r="Z36" s="1072"/>
      <c r="AA36" s="1072"/>
      <c r="AB36" s="1072"/>
      <c r="AC36" s="1072"/>
      <c r="AD36" s="1072"/>
      <c r="AE36" s="1073"/>
      <c r="AF36" s="1068"/>
      <c r="AG36" s="1069"/>
      <c r="AH36" s="1069"/>
      <c r="AI36" s="1069"/>
      <c r="AJ36" s="1070"/>
      <c r="AK36" s="1013"/>
      <c r="AL36" s="1004"/>
      <c r="AM36" s="1004"/>
      <c r="AN36" s="1004"/>
      <c r="AO36" s="1004"/>
      <c r="AP36" s="1004"/>
      <c r="AQ36" s="1004"/>
      <c r="AR36" s="1004"/>
      <c r="AS36" s="1004"/>
      <c r="AT36" s="1004"/>
      <c r="AU36" s="1004"/>
      <c r="AV36" s="1004"/>
      <c r="AW36" s="1004"/>
      <c r="AX36" s="1004"/>
      <c r="AY36" s="1004"/>
      <c r="AZ36" s="1074"/>
      <c r="BA36" s="1074"/>
      <c r="BB36" s="1074"/>
      <c r="BC36" s="1074"/>
      <c r="BD36" s="1074"/>
      <c r="BE36" s="1005"/>
      <c r="BF36" s="1005"/>
      <c r="BG36" s="1005"/>
      <c r="BH36" s="1005"/>
      <c r="BI36" s="1006"/>
      <c r="BJ36" s="223"/>
      <c r="BK36" s="223"/>
      <c r="BL36" s="223"/>
      <c r="BM36" s="223"/>
      <c r="BN36" s="223"/>
      <c r="BO36" s="232"/>
      <c r="BP36" s="232"/>
      <c r="BQ36" s="229">
        <v>30</v>
      </c>
      <c r="BR36" s="230"/>
      <c r="BS36" s="1025"/>
      <c r="BT36" s="1026"/>
      <c r="BU36" s="1026"/>
      <c r="BV36" s="1026"/>
      <c r="BW36" s="1026"/>
      <c r="BX36" s="1026"/>
      <c r="BY36" s="1026"/>
      <c r="BZ36" s="1026"/>
      <c r="CA36" s="1026"/>
      <c r="CB36" s="1026"/>
      <c r="CC36" s="1026"/>
      <c r="CD36" s="1026"/>
      <c r="CE36" s="1026"/>
      <c r="CF36" s="1026"/>
      <c r="CG36" s="104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21"/>
    </row>
    <row r="37" spans="1:131" ht="26.25" customHeight="1" x14ac:dyDescent="0.15">
      <c r="A37" s="233">
        <v>10</v>
      </c>
      <c r="B37" s="1063"/>
      <c r="C37" s="1064"/>
      <c r="D37" s="1064"/>
      <c r="E37" s="1064"/>
      <c r="F37" s="1064"/>
      <c r="G37" s="1064"/>
      <c r="H37" s="1064"/>
      <c r="I37" s="1064"/>
      <c r="J37" s="1064"/>
      <c r="K37" s="1064"/>
      <c r="L37" s="1064"/>
      <c r="M37" s="1064"/>
      <c r="N37" s="1064"/>
      <c r="O37" s="1064"/>
      <c r="P37" s="1065"/>
      <c r="Q37" s="1071"/>
      <c r="R37" s="1072"/>
      <c r="S37" s="1072"/>
      <c r="T37" s="1072"/>
      <c r="U37" s="1072"/>
      <c r="V37" s="1072"/>
      <c r="W37" s="1072"/>
      <c r="X37" s="1072"/>
      <c r="Y37" s="1072"/>
      <c r="Z37" s="1072"/>
      <c r="AA37" s="1072"/>
      <c r="AB37" s="1072"/>
      <c r="AC37" s="1072"/>
      <c r="AD37" s="1072"/>
      <c r="AE37" s="1073"/>
      <c r="AF37" s="1068"/>
      <c r="AG37" s="1069"/>
      <c r="AH37" s="1069"/>
      <c r="AI37" s="1069"/>
      <c r="AJ37" s="1070"/>
      <c r="AK37" s="1013"/>
      <c r="AL37" s="1004"/>
      <c r="AM37" s="1004"/>
      <c r="AN37" s="1004"/>
      <c r="AO37" s="1004"/>
      <c r="AP37" s="1004"/>
      <c r="AQ37" s="1004"/>
      <c r="AR37" s="1004"/>
      <c r="AS37" s="1004"/>
      <c r="AT37" s="1004"/>
      <c r="AU37" s="1004"/>
      <c r="AV37" s="1004"/>
      <c r="AW37" s="1004"/>
      <c r="AX37" s="1004"/>
      <c r="AY37" s="1004"/>
      <c r="AZ37" s="1074"/>
      <c r="BA37" s="1074"/>
      <c r="BB37" s="1074"/>
      <c r="BC37" s="1074"/>
      <c r="BD37" s="1074"/>
      <c r="BE37" s="1005"/>
      <c r="BF37" s="1005"/>
      <c r="BG37" s="1005"/>
      <c r="BH37" s="1005"/>
      <c r="BI37" s="1006"/>
      <c r="BJ37" s="223"/>
      <c r="BK37" s="223"/>
      <c r="BL37" s="223"/>
      <c r="BM37" s="223"/>
      <c r="BN37" s="223"/>
      <c r="BO37" s="232"/>
      <c r="BP37" s="232"/>
      <c r="BQ37" s="229">
        <v>31</v>
      </c>
      <c r="BR37" s="230"/>
      <c r="BS37" s="1025"/>
      <c r="BT37" s="1026"/>
      <c r="BU37" s="1026"/>
      <c r="BV37" s="1026"/>
      <c r="BW37" s="1026"/>
      <c r="BX37" s="1026"/>
      <c r="BY37" s="1026"/>
      <c r="BZ37" s="1026"/>
      <c r="CA37" s="1026"/>
      <c r="CB37" s="1026"/>
      <c r="CC37" s="1026"/>
      <c r="CD37" s="1026"/>
      <c r="CE37" s="1026"/>
      <c r="CF37" s="1026"/>
      <c r="CG37" s="104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21"/>
    </row>
    <row r="38" spans="1:131" ht="26.25" customHeight="1" x14ac:dyDescent="0.15">
      <c r="A38" s="233">
        <v>11</v>
      </c>
      <c r="B38" s="1063"/>
      <c r="C38" s="1064"/>
      <c r="D38" s="1064"/>
      <c r="E38" s="1064"/>
      <c r="F38" s="1064"/>
      <c r="G38" s="1064"/>
      <c r="H38" s="1064"/>
      <c r="I38" s="1064"/>
      <c r="J38" s="1064"/>
      <c r="K38" s="1064"/>
      <c r="L38" s="1064"/>
      <c r="M38" s="1064"/>
      <c r="N38" s="1064"/>
      <c r="O38" s="1064"/>
      <c r="P38" s="1065"/>
      <c r="Q38" s="1071"/>
      <c r="R38" s="1072"/>
      <c r="S38" s="1072"/>
      <c r="T38" s="1072"/>
      <c r="U38" s="1072"/>
      <c r="V38" s="1072"/>
      <c r="W38" s="1072"/>
      <c r="X38" s="1072"/>
      <c r="Y38" s="1072"/>
      <c r="Z38" s="1072"/>
      <c r="AA38" s="1072"/>
      <c r="AB38" s="1072"/>
      <c r="AC38" s="1072"/>
      <c r="AD38" s="1072"/>
      <c r="AE38" s="1073"/>
      <c r="AF38" s="1068"/>
      <c r="AG38" s="1069"/>
      <c r="AH38" s="1069"/>
      <c r="AI38" s="1069"/>
      <c r="AJ38" s="1070"/>
      <c r="AK38" s="1013"/>
      <c r="AL38" s="1004"/>
      <c r="AM38" s="1004"/>
      <c r="AN38" s="1004"/>
      <c r="AO38" s="1004"/>
      <c r="AP38" s="1004"/>
      <c r="AQ38" s="1004"/>
      <c r="AR38" s="1004"/>
      <c r="AS38" s="1004"/>
      <c r="AT38" s="1004"/>
      <c r="AU38" s="1004"/>
      <c r="AV38" s="1004"/>
      <c r="AW38" s="1004"/>
      <c r="AX38" s="1004"/>
      <c r="AY38" s="1004"/>
      <c r="AZ38" s="1074"/>
      <c r="BA38" s="1074"/>
      <c r="BB38" s="1074"/>
      <c r="BC38" s="1074"/>
      <c r="BD38" s="1074"/>
      <c r="BE38" s="1005"/>
      <c r="BF38" s="1005"/>
      <c r="BG38" s="1005"/>
      <c r="BH38" s="1005"/>
      <c r="BI38" s="1006"/>
      <c r="BJ38" s="223"/>
      <c r="BK38" s="223"/>
      <c r="BL38" s="223"/>
      <c r="BM38" s="223"/>
      <c r="BN38" s="223"/>
      <c r="BO38" s="232"/>
      <c r="BP38" s="232"/>
      <c r="BQ38" s="229">
        <v>32</v>
      </c>
      <c r="BR38" s="230"/>
      <c r="BS38" s="1025"/>
      <c r="BT38" s="1026"/>
      <c r="BU38" s="1026"/>
      <c r="BV38" s="1026"/>
      <c r="BW38" s="1026"/>
      <c r="BX38" s="1026"/>
      <c r="BY38" s="1026"/>
      <c r="BZ38" s="1026"/>
      <c r="CA38" s="1026"/>
      <c r="CB38" s="1026"/>
      <c r="CC38" s="1026"/>
      <c r="CD38" s="1026"/>
      <c r="CE38" s="1026"/>
      <c r="CF38" s="1026"/>
      <c r="CG38" s="104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21"/>
    </row>
    <row r="39" spans="1:131" ht="26.25" customHeight="1" x14ac:dyDescent="0.15">
      <c r="A39" s="233">
        <v>12</v>
      </c>
      <c r="B39" s="1063"/>
      <c r="C39" s="1064"/>
      <c r="D39" s="1064"/>
      <c r="E39" s="1064"/>
      <c r="F39" s="1064"/>
      <c r="G39" s="1064"/>
      <c r="H39" s="1064"/>
      <c r="I39" s="1064"/>
      <c r="J39" s="1064"/>
      <c r="K39" s="1064"/>
      <c r="L39" s="1064"/>
      <c r="M39" s="1064"/>
      <c r="N39" s="1064"/>
      <c r="O39" s="1064"/>
      <c r="P39" s="1065"/>
      <c r="Q39" s="1071"/>
      <c r="R39" s="1072"/>
      <c r="S39" s="1072"/>
      <c r="T39" s="1072"/>
      <c r="U39" s="1072"/>
      <c r="V39" s="1072"/>
      <c r="W39" s="1072"/>
      <c r="X39" s="1072"/>
      <c r="Y39" s="1072"/>
      <c r="Z39" s="1072"/>
      <c r="AA39" s="1072"/>
      <c r="AB39" s="1072"/>
      <c r="AC39" s="1072"/>
      <c r="AD39" s="1072"/>
      <c r="AE39" s="1073"/>
      <c r="AF39" s="1068"/>
      <c r="AG39" s="1069"/>
      <c r="AH39" s="1069"/>
      <c r="AI39" s="1069"/>
      <c r="AJ39" s="1070"/>
      <c r="AK39" s="1013"/>
      <c r="AL39" s="1004"/>
      <c r="AM39" s="1004"/>
      <c r="AN39" s="1004"/>
      <c r="AO39" s="1004"/>
      <c r="AP39" s="1004"/>
      <c r="AQ39" s="1004"/>
      <c r="AR39" s="1004"/>
      <c r="AS39" s="1004"/>
      <c r="AT39" s="1004"/>
      <c r="AU39" s="1004"/>
      <c r="AV39" s="1004"/>
      <c r="AW39" s="1004"/>
      <c r="AX39" s="1004"/>
      <c r="AY39" s="1004"/>
      <c r="AZ39" s="1074"/>
      <c r="BA39" s="1074"/>
      <c r="BB39" s="1074"/>
      <c r="BC39" s="1074"/>
      <c r="BD39" s="1074"/>
      <c r="BE39" s="1005"/>
      <c r="BF39" s="1005"/>
      <c r="BG39" s="1005"/>
      <c r="BH39" s="1005"/>
      <c r="BI39" s="1006"/>
      <c r="BJ39" s="223"/>
      <c r="BK39" s="223"/>
      <c r="BL39" s="223"/>
      <c r="BM39" s="223"/>
      <c r="BN39" s="223"/>
      <c r="BO39" s="232"/>
      <c r="BP39" s="232"/>
      <c r="BQ39" s="229">
        <v>33</v>
      </c>
      <c r="BR39" s="230"/>
      <c r="BS39" s="1025"/>
      <c r="BT39" s="1026"/>
      <c r="BU39" s="1026"/>
      <c r="BV39" s="1026"/>
      <c r="BW39" s="1026"/>
      <c r="BX39" s="1026"/>
      <c r="BY39" s="1026"/>
      <c r="BZ39" s="1026"/>
      <c r="CA39" s="1026"/>
      <c r="CB39" s="1026"/>
      <c r="CC39" s="1026"/>
      <c r="CD39" s="1026"/>
      <c r="CE39" s="1026"/>
      <c r="CF39" s="1026"/>
      <c r="CG39" s="104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21"/>
    </row>
    <row r="40" spans="1:131" ht="26.25" customHeight="1" x14ac:dyDescent="0.15">
      <c r="A40" s="229">
        <v>13</v>
      </c>
      <c r="B40" s="1063"/>
      <c r="C40" s="1064"/>
      <c r="D40" s="1064"/>
      <c r="E40" s="1064"/>
      <c r="F40" s="1064"/>
      <c r="G40" s="1064"/>
      <c r="H40" s="1064"/>
      <c r="I40" s="1064"/>
      <c r="J40" s="1064"/>
      <c r="K40" s="1064"/>
      <c r="L40" s="1064"/>
      <c r="M40" s="1064"/>
      <c r="N40" s="1064"/>
      <c r="O40" s="1064"/>
      <c r="P40" s="1065"/>
      <c r="Q40" s="1071"/>
      <c r="R40" s="1072"/>
      <c r="S40" s="1072"/>
      <c r="T40" s="1072"/>
      <c r="U40" s="1072"/>
      <c r="V40" s="1072"/>
      <c r="W40" s="1072"/>
      <c r="X40" s="1072"/>
      <c r="Y40" s="1072"/>
      <c r="Z40" s="1072"/>
      <c r="AA40" s="1072"/>
      <c r="AB40" s="1072"/>
      <c r="AC40" s="1072"/>
      <c r="AD40" s="1072"/>
      <c r="AE40" s="1073"/>
      <c r="AF40" s="1068"/>
      <c r="AG40" s="1069"/>
      <c r="AH40" s="1069"/>
      <c r="AI40" s="1069"/>
      <c r="AJ40" s="1070"/>
      <c r="AK40" s="1013"/>
      <c r="AL40" s="1004"/>
      <c r="AM40" s="1004"/>
      <c r="AN40" s="1004"/>
      <c r="AO40" s="1004"/>
      <c r="AP40" s="1004"/>
      <c r="AQ40" s="1004"/>
      <c r="AR40" s="1004"/>
      <c r="AS40" s="1004"/>
      <c r="AT40" s="1004"/>
      <c r="AU40" s="1004"/>
      <c r="AV40" s="1004"/>
      <c r="AW40" s="1004"/>
      <c r="AX40" s="1004"/>
      <c r="AY40" s="1004"/>
      <c r="AZ40" s="1074"/>
      <c r="BA40" s="1074"/>
      <c r="BB40" s="1074"/>
      <c r="BC40" s="1074"/>
      <c r="BD40" s="1074"/>
      <c r="BE40" s="1005"/>
      <c r="BF40" s="1005"/>
      <c r="BG40" s="1005"/>
      <c r="BH40" s="1005"/>
      <c r="BI40" s="1006"/>
      <c r="BJ40" s="223"/>
      <c r="BK40" s="223"/>
      <c r="BL40" s="223"/>
      <c r="BM40" s="223"/>
      <c r="BN40" s="223"/>
      <c r="BO40" s="232"/>
      <c r="BP40" s="232"/>
      <c r="BQ40" s="229">
        <v>34</v>
      </c>
      <c r="BR40" s="230"/>
      <c r="BS40" s="1025"/>
      <c r="BT40" s="1026"/>
      <c r="BU40" s="1026"/>
      <c r="BV40" s="1026"/>
      <c r="BW40" s="1026"/>
      <c r="BX40" s="1026"/>
      <c r="BY40" s="1026"/>
      <c r="BZ40" s="1026"/>
      <c r="CA40" s="1026"/>
      <c r="CB40" s="1026"/>
      <c r="CC40" s="1026"/>
      <c r="CD40" s="1026"/>
      <c r="CE40" s="1026"/>
      <c r="CF40" s="1026"/>
      <c r="CG40" s="104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21"/>
    </row>
    <row r="41" spans="1:131" ht="26.25" customHeight="1" x14ac:dyDescent="0.15">
      <c r="A41" s="229">
        <v>14</v>
      </c>
      <c r="B41" s="1063"/>
      <c r="C41" s="1064"/>
      <c r="D41" s="1064"/>
      <c r="E41" s="1064"/>
      <c r="F41" s="1064"/>
      <c r="G41" s="1064"/>
      <c r="H41" s="1064"/>
      <c r="I41" s="1064"/>
      <c r="J41" s="1064"/>
      <c r="K41" s="1064"/>
      <c r="L41" s="1064"/>
      <c r="M41" s="1064"/>
      <c r="N41" s="1064"/>
      <c r="O41" s="1064"/>
      <c r="P41" s="1065"/>
      <c r="Q41" s="1071"/>
      <c r="R41" s="1072"/>
      <c r="S41" s="1072"/>
      <c r="T41" s="1072"/>
      <c r="U41" s="1072"/>
      <c r="V41" s="1072"/>
      <c r="W41" s="1072"/>
      <c r="X41" s="1072"/>
      <c r="Y41" s="1072"/>
      <c r="Z41" s="1072"/>
      <c r="AA41" s="1072"/>
      <c r="AB41" s="1072"/>
      <c r="AC41" s="1072"/>
      <c r="AD41" s="1072"/>
      <c r="AE41" s="1073"/>
      <c r="AF41" s="1068"/>
      <c r="AG41" s="1069"/>
      <c r="AH41" s="1069"/>
      <c r="AI41" s="1069"/>
      <c r="AJ41" s="1070"/>
      <c r="AK41" s="1013"/>
      <c r="AL41" s="1004"/>
      <c r="AM41" s="1004"/>
      <c r="AN41" s="1004"/>
      <c r="AO41" s="1004"/>
      <c r="AP41" s="1004"/>
      <c r="AQ41" s="1004"/>
      <c r="AR41" s="1004"/>
      <c r="AS41" s="1004"/>
      <c r="AT41" s="1004"/>
      <c r="AU41" s="1004"/>
      <c r="AV41" s="1004"/>
      <c r="AW41" s="1004"/>
      <c r="AX41" s="1004"/>
      <c r="AY41" s="1004"/>
      <c r="AZ41" s="1074"/>
      <c r="BA41" s="1074"/>
      <c r="BB41" s="1074"/>
      <c r="BC41" s="1074"/>
      <c r="BD41" s="1074"/>
      <c r="BE41" s="1005"/>
      <c r="BF41" s="1005"/>
      <c r="BG41" s="1005"/>
      <c r="BH41" s="1005"/>
      <c r="BI41" s="1006"/>
      <c r="BJ41" s="223"/>
      <c r="BK41" s="223"/>
      <c r="BL41" s="223"/>
      <c r="BM41" s="223"/>
      <c r="BN41" s="223"/>
      <c r="BO41" s="232"/>
      <c r="BP41" s="232"/>
      <c r="BQ41" s="229">
        <v>35</v>
      </c>
      <c r="BR41" s="230"/>
      <c r="BS41" s="1025"/>
      <c r="BT41" s="1026"/>
      <c r="BU41" s="1026"/>
      <c r="BV41" s="1026"/>
      <c r="BW41" s="1026"/>
      <c r="BX41" s="1026"/>
      <c r="BY41" s="1026"/>
      <c r="BZ41" s="1026"/>
      <c r="CA41" s="1026"/>
      <c r="CB41" s="1026"/>
      <c r="CC41" s="1026"/>
      <c r="CD41" s="1026"/>
      <c r="CE41" s="1026"/>
      <c r="CF41" s="1026"/>
      <c r="CG41" s="104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21"/>
    </row>
    <row r="42" spans="1:131" ht="26.25" customHeight="1" x14ac:dyDescent="0.15">
      <c r="A42" s="229">
        <v>15</v>
      </c>
      <c r="B42" s="1063"/>
      <c r="C42" s="1064"/>
      <c r="D42" s="1064"/>
      <c r="E42" s="1064"/>
      <c r="F42" s="1064"/>
      <c r="G42" s="1064"/>
      <c r="H42" s="1064"/>
      <c r="I42" s="1064"/>
      <c r="J42" s="1064"/>
      <c r="K42" s="1064"/>
      <c r="L42" s="1064"/>
      <c r="M42" s="1064"/>
      <c r="N42" s="1064"/>
      <c r="O42" s="1064"/>
      <c r="P42" s="1065"/>
      <c r="Q42" s="1071"/>
      <c r="R42" s="1072"/>
      <c r="S42" s="1072"/>
      <c r="T42" s="1072"/>
      <c r="U42" s="1072"/>
      <c r="V42" s="1072"/>
      <c r="W42" s="1072"/>
      <c r="X42" s="1072"/>
      <c r="Y42" s="1072"/>
      <c r="Z42" s="1072"/>
      <c r="AA42" s="1072"/>
      <c r="AB42" s="1072"/>
      <c r="AC42" s="1072"/>
      <c r="AD42" s="1072"/>
      <c r="AE42" s="1073"/>
      <c r="AF42" s="1068"/>
      <c r="AG42" s="1069"/>
      <c r="AH42" s="1069"/>
      <c r="AI42" s="1069"/>
      <c r="AJ42" s="1070"/>
      <c r="AK42" s="1013"/>
      <c r="AL42" s="1004"/>
      <c r="AM42" s="1004"/>
      <c r="AN42" s="1004"/>
      <c r="AO42" s="1004"/>
      <c r="AP42" s="1004"/>
      <c r="AQ42" s="1004"/>
      <c r="AR42" s="1004"/>
      <c r="AS42" s="1004"/>
      <c r="AT42" s="1004"/>
      <c r="AU42" s="1004"/>
      <c r="AV42" s="1004"/>
      <c r="AW42" s="1004"/>
      <c r="AX42" s="1004"/>
      <c r="AY42" s="1004"/>
      <c r="AZ42" s="1074"/>
      <c r="BA42" s="1074"/>
      <c r="BB42" s="1074"/>
      <c r="BC42" s="1074"/>
      <c r="BD42" s="1074"/>
      <c r="BE42" s="1005"/>
      <c r="BF42" s="1005"/>
      <c r="BG42" s="1005"/>
      <c r="BH42" s="1005"/>
      <c r="BI42" s="1006"/>
      <c r="BJ42" s="223"/>
      <c r="BK42" s="223"/>
      <c r="BL42" s="223"/>
      <c r="BM42" s="223"/>
      <c r="BN42" s="223"/>
      <c r="BO42" s="232"/>
      <c r="BP42" s="232"/>
      <c r="BQ42" s="229">
        <v>36</v>
      </c>
      <c r="BR42" s="230"/>
      <c r="BS42" s="1025"/>
      <c r="BT42" s="1026"/>
      <c r="BU42" s="1026"/>
      <c r="BV42" s="1026"/>
      <c r="BW42" s="1026"/>
      <c r="BX42" s="1026"/>
      <c r="BY42" s="1026"/>
      <c r="BZ42" s="1026"/>
      <c r="CA42" s="1026"/>
      <c r="CB42" s="1026"/>
      <c r="CC42" s="1026"/>
      <c r="CD42" s="1026"/>
      <c r="CE42" s="1026"/>
      <c r="CF42" s="1026"/>
      <c r="CG42" s="104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21"/>
    </row>
    <row r="43" spans="1:131" ht="26.25" customHeight="1" x14ac:dyDescent="0.15">
      <c r="A43" s="229">
        <v>16</v>
      </c>
      <c r="B43" s="1063"/>
      <c r="C43" s="1064"/>
      <c r="D43" s="1064"/>
      <c r="E43" s="1064"/>
      <c r="F43" s="1064"/>
      <c r="G43" s="1064"/>
      <c r="H43" s="1064"/>
      <c r="I43" s="1064"/>
      <c r="J43" s="1064"/>
      <c r="K43" s="1064"/>
      <c r="L43" s="1064"/>
      <c r="M43" s="1064"/>
      <c r="N43" s="1064"/>
      <c r="O43" s="1064"/>
      <c r="P43" s="1065"/>
      <c r="Q43" s="1071"/>
      <c r="R43" s="1072"/>
      <c r="S43" s="1072"/>
      <c r="T43" s="1072"/>
      <c r="U43" s="1072"/>
      <c r="V43" s="1072"/>
      <c r="W43" s="1072"/>
      <c r="X43" s="1072"/>
      <c r="Y43" s="1072"/>
      <c r="Z43" s="1072"/>
      <c r="AA43" s="1072"/>
      <c r="AB43" s="1072"/>
      <c r="AC43" s="1072"/>
      <c r="AD43" s="1072"/>
      <c r="AE43" s="1073"/>
      <c r="AF43" s="1068"/>
      <c r="AG43" s="1069"/>
      <c r="AH43" s="1069"/>
      <c r="AI43" s="1069"/>
      <c r="AJ43" s="1070"/>
      <c r="AK43" s="1013"/>
      <c r="AL43" s="1004"/>
      <c r="AM43" s="1004"/>
      <c r="AN43" s="1004"/>
      <c r="AO43" s="1004"/>
      <c r="AP43" s="1004"/>
      <c r="AQ43" s="1004"/>
      <c r="AR43" s="1004"/>
      <c r="AS43" s="1004"/>
      <c r="AT43" s="1004"/>
      <c r="AU43" s="1004"/>
      <c r="AV43" s="1004"/>
      <c r="AW43" s="1004"/>
      <c r="AX43" s="1004"/>
      <c r="AY43" s="1004"/>
      <c r="AZ43" s="1074"/>
      <c r="BA43" s="1074"/>
      <c r="BB43" s="1074"/>
      <c r="BC43" s="1074"/>
      <c r="BD43" s="1074"/>
      <c r="BE43" s="1005"/>
      <c r="BF43" s="1005"/>
      <c r="BG43" s="1005"/>
      <c r="BH43" s="1005"/>
      <c r="BI43" s="1006"/>
      <c r="BJ43" s="223"/>
      <c r="BK43" s="223"/>
      <c r="BL43" s="223"/>
      <c r="BM43" s="223"/>
      <c r="BN43" s="223"/>
      <c r="BO43" s="232"/>
      <c r="BP43" s="232"/>
      <c r="BQ43" s="229">
        <v>37</v>
      </c>
      <c r="BR43" s="230"/>
      <c r="BS43" s="1025"/>
      <c r="BT43" s="1026"/>
      <c r="BU43" s="1026"/>
      <c r="BV43" s="1026"/>
      <c r="BW43" s="1026"/>
      <c r="BX43" s="1026"/>
      <c r="BY43" s="1026"/>
      <c r="BZ43" s="1026"/>
      <c r="CA43" s="1026"/>
      <c r="CB43" s="1026"/>
      <c r="CC43" s="1026"/>
      <c r="CD43" s="1026"/>
      <c r="CE43" s="1026"/>
      <c r="CF43" s="1026"/>
      <c r="CG43" s="104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21"/>
    </row>
    <row r="44" spans="1:131" ht="26.25" customHeight="1" x14ac:dyDescent="0.15">
      <c r="A44" s="229">
        <v>17</v>
      </c>
      <c r="B44" s="1063"/>
      <c r="C44" s="1064"/>
      <c r="D44" s="1064"/>
      <c r="E44" s="1064"/>
      <c r="F44" s="1064"/>
      <c r="G44" s="1064"/>
      <c r="H44" s="1064"/>
      <c r="I44" s="1064"/>
      <c r="J44" s="1064"/>
      <c r="K44" s="1064"/>
      <c r="L44" s="1064"/>
      <c r="M44" s="1064"/>
      <c r="N44" s="1064"/>
      <c r="O44" s="1064"/>
      <c r="P44" s="1065"/>
      <c r="Q44" s="1071"/>
      <c r="R44" s="1072"/>
      <c r="S44" s="1072"/>
      <c r="T44" s="1072"/>
      <c r="U44" s="1072"/>
      <c r="V44" s="1072"/>
      <c r="W44" s="1072"/>
      <c r="X44" s="1072"/>
      <c r="Y44" s="1072"/>
      <c r="Z44" s="1072"/>
      <c r="AA44" s="1072"/>
      <c r="AB44" s="1072"/>
      <c r="AC44" s="1072"/>
      <c r="AD44" s="1072"/>
      <c r="AE44" s="1073"/>
      <c r="AF44" s="1068"/>
      <c r="AG44" s="1069"/>
      <c r="AH44" s="1069"/>
      <c r="AI44" s="1069"/>
      <c r="AJ44" s="1070"/>
      <c r="AK44" s="1013"/>
      <c r="AL44" s="1004"/>
      <c r="AM44" s="1004"/>
      <c r="AN44" s="1004"/>
      <c r="AO44" s="1004"/>
      <c r="AP44" s="1004"/>
      <c r="AQ44" s="1004"/>
      <c r="AR44" s="1004"/>
      <c r="AS44" s="1004"/>
      <c r="AT44" s="1004"/>
      <c r="AU44" s="1004"/>
      <c r="AV44" s="1004"/>
      <c r="AW44" s="1004"/>
      <c r="AX44" s="1004"/>
      <c r="AY44" s="1004"/>
      <c r="AZ44" s="1074"/>
      <c r="BA44" s="1074"/>
      <c r="BB44" s="1074"/>
      <c r="BC44" s="1074"/>
      <c r="BD44" s="1074"/>
      <c r="BE44" s="1005"/>
      <c r="BF44" s="1005"/>
      <c r="BG44" s="1005"/>
      <c r="BH44" s="1005"/>
      <c r="BI44" s="1006"/>
      <c r="BJ44" s="223"/>
      <c r="BK44" s="223"/>
      <c r="BL44" s="223"/>
      <c r="BM44" s="223"/>
      <c r="BN44" s="223"/>
      <c r="BO44" s="232"/>
      <c r="BP44" s="232"/>
      <c r="BQ44" s="229">
        <v>38</v>
      </c>
      <c r="BR44" s="230"/>
      <c r="BS44" s="1025"/>
      <c r="BT44" s="1026"/>
      <c r="BU44" s="1026"/>
      <c r="BV44" s="1026"/>
      <c r="BW44" s="1026"/>
      <c r="BX44" s="1026"/>
      <c r="BY44" s="1026"/>
      <c r="BZ44" s="1026"/>
      <c r="CA44" s="1026"/>
      <c r="CB44" s="1026"/>
      <c r="CC44" s="1026"/>
      <c r="CD44" s="1026"/>
      <c r="CE44" s="1026"/>
      <c r="CF44" s="1026"/>
      <c r="CG44" s="104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21"/>
    </row>
    <row r="45" spans="1:131" ht="26.25" customHeight="1" x14ac:dyDescent="0.15">
      <c r="A45" s="229">
        <v>18</v>
      </c>
      <c r="B45" s="1063"/>
      <c r="C45" s="1064"/>
      <c r="D45" s="1064"/>
      <c r="E45" s="1064"/>
      <c r="F45" s="1064"/>
      <c r="G45" s="1064"/>
      <c r="H45" s="1064"/>
      <c r="I45" s="1064"/>
      <c r="J45" s="1064"/>
      <c r="K45" s="1064"/>
      <c r="L45" s="1064"/>
      <c r="M45" s="1064"/>
      <c r="N45" s="1064"/>
      <c r="O45" s="1064"/>
      <c r="P45" s="1065"/>
      <c r="Q45" s="1071"/>
      <c r="R45" s="1072"/>
      <c r="S45" s="1072"/>
      <c r="T45" s="1072"/>
      <c r="U45" s="1072"/>
      <c r="V45" s="1072"/>
      <c r="W45" s="1072"/>
      <c r="X45" s="1072"/>
      <c r="Y45" s="1072"/>
      <c r="Z45" s="1072"/>
      <c r="AA45" s="1072"/>
      <c r="AB45" s="1072"/>
      <c r="AC45" s="1072"/>
      <c r="AD45" s="1072"/>
      <c r="AE45" s="1073"/>
      <c r="AF45" s="1068"/>
      <c r="AG45" s="1069"/>
      <c r="AH45" s="1069"/>
      <c r="AI45" s="1069"/>
      <c r="AJ45" s="1070"/>
      <c r="AK45" s="1013"/>
      <c r="AL45" s="1004"/>
      <c r="AM45" s="1004"/>
      <c r="AN45" s="1004"/>
      <c r="AO45" s="1004"/>
      <c r="AP45" s="1004"/>
      <c r="AQ45" s="1004"/>
      <c r="AR45" s="1004"/>
      <c r="AS45" s="1004"/>
      <c r="AT45" s="1004"/>
      <c r="AU45" s="1004"/>
      <c r="AV45" s="1004"/>
      <c r="AW45" s="1004"/>
      <c r="AX45" s="1004"/>
      <c r="AY45" s="1004"/>
      <c r="AZ45" s="1074"/>
      <c r="BA45" s="1074"/>
      <c r="BB45" s="1074"/>
      <c r="BC45" s="1074"/>
      <c r="BD45" s="1074"/>
      <c r="BE45" s="1005"/>
      <c r="BF45" s="1005"/>
      <c r="BG45" s="1005"/>
      <c r="BH45" s="1005"/>
      <c r="BI45" s="1006"/>
      <c r="BJ45" s="223"/>
      <c r="BK45" s="223"/>
      <c r="BL45" s="223"/>
      <c r="BM45" s="223"/>
      <c r="BN45" s="223"/>
      <c r="BO45" s="232"/>
      <c r="BP45" s="232"/>
      <c r="BQ45" s="229">
        <v>39</v>
      </c>
      <c r="BR45" s="230"/>
      <c r="BS45" s="1025"/>
      <c r="BT45" s="1026"/>
      <c r="BU45" s="1026"/>
      <c r="BV45" s="1026"/>
      <c r="BW45" s="1026"/>
      <c r="BX45" s="1026"/>
      <c r="BY45" s="1026"/>
      <c r="BZ45" s="1026"/>
      <c r="CA45" s="1026"/>
      <c r="CB45" s="1026"/>
      <c r="CC45" s="1026"/>
      <c r="CD45" s="1026"/>
      <c r="CE45" s="1026"/>
      <c r="CF45" s="1026"/>
      <c r="CG45" s="104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21"/>
    </row>
    <row r="46" spans="1:131" ht="26.25" customHeight="1" x14ac:dyDescent="0.15">
      <c r="A46" s="229">
        <v>19</v>
      </c>
      <c r="B46" s="1063"/>
      <c r="C46" s="1064"/>
      <c r="D46" s="1064"/>
      <c r="E46" s="1064"/>
      <c r="F46" s="1064"/>
      <c r="G46" s="1064"/>
      <c r="H46" s="1064"/>
      <c r="I46" s="1064"/>
      <c r="J46" s="1064"/>
      <c r="K46" s="1064"/>
      <c r="L46" s="1064"/>
      <c r="M46" s="1064"/>
      <c r="N46" s="1064"/>
      <c r="O46" s="1064"/>
      <c r="P46" s="1065"/>
      <c r="Q46" s="1071"/>
      <c r="R46" s="1072"/>
      <c r="S46" s="1072"/>
      <c r="T46" s="1072"/>
      <c r="U46" s="1072"/>
      <c r="V46" s="1072"/>
      <c r="W46" s="1072"/>
      <c r="X46" s="1072"/>
      <c r="Y46" s="1072"/>
      <c r="Z46" s="1072"/>
      <c r="AA46" s="1072"/>
      <c r="AB46" s="1072"/>
      <c r="AC46" s="1072"/>
      <c r="AD46" s="1072"/>
      <c r="AE46" s="1073"/>
      <c r="AF46" s="1068"/>
      <c r="AG46" s="1069"/>
      <c r="AH46" s="1069"/>
      <c r="AI46" s="1069"/>
      <c r="AJ46" s="1070"/>
      <c r="AK46" s="1013"/>
      <c r="AL46" s="1004"/>
      <c r="AM46" s="1004"/>
      <c r="AN46" s="1004"/>
      <c r="AO46" s="1004"/>
      <c r="AP46" s="1004"/>
      <c r="AQ46" s="1004"/>
      <c r="AR46" s="1004"/>
      <c r="AS46" s="1004"/>
      <c r="AT46" s="1004"/>
      <c r="AU46" s="1004"/>
      <c r="AV46" s="1004"/>
      <c r="AW46" s="1004"/>
      <c r="AX46" s="1004"/>
      <c r="AY46" s="1004"/>
      <c r="AZ46" s="1074"/>
      <c r="BA46" s="1074"/>
      <c r="BB46" s="1074"/>
      <c r="BC46" s="1074"/>
      <c r="BD46" s="1074"/>
      <c r="BE46" s="1005"/>
      <c r="BF46" s="1005"/>
      <c r="BG46" s="1005"/>
      <c r="BH46" s="1005"/>
      <c r="BI46" s="1006"/>
      <c r="BJ46" s="223"/>
      <c r="BK46" s="223"/>
      <c r="BL46" s="223"/>
      <c r="BM46" s="223"/>
      <c r="BN46" s="223"/>
      <c r="BO46" s="232"/>
      <c r="BP46" s="232"/>
      <c r="BQ46" s="229">
        <v>40</v>
      </c>
      <c r="BR46" s="230"/>
      <c r="BS46" s="1025"/>
      <c r="BT46" s="1026"/>
      <c r="BU46" s="1026"/>
      <c r="BV46" s="1026"/>
      <c r="BW46" s="1026"/>
      <c r="BX46" s="1026"/>
      <c r="BY46" s="1026"/>
      <c r="BZ46" s="1026"/>
      <c r="CA46" s="1026"/>
      <c r="CB46" s="1026"/>
      <c r="CC46" s="1026"/>
      <c r="CD46" s="1026"/>
      <c r="CE46" s="1026"/>
      <c r="CF46" s="1026"/>
      <c r="CG46" s="104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21"/>
    </row>
    <row r="47" spans="1:131" ht="26.25" customHeight="1" x14ac:dyDescent="0.15">
      <c r="A47" s="229">
        <v>20</v>
      </c>
      <c r="B47" s="1063"/>
      <c r="C47" s="1064"/>
      <c r="D47" s="1064"/>
      <c r="E47" s="1064"/>
      <c r="F47" s="1064"/>
      <c r="G47" s="1064"/>
      <c r="H47" s="1064"/>
      <c r="I47" s="1064"/>
      <c r="J47" s="1064"/>
      <c r="K47" s="1064"/>
      <c r="L47" s="1064"/>
      <c r="M47" s="1064"/>
      <c r="N47" s="1064"/>
      <c r="O47" s="1064"/>
      <c r="P47" s="1065"/>
      <c r="Q47" s="1071"/>
      <c r="R47" s="1072"/>
      <c r="S47" s="1072"/>
      <c r="T47" s="1072"/>
      <c r="U47" s="1072"/>
      <c r="V47" s="1072"/>
      <c r="W47" s="1072"/>
      <c r="X47" s="1072"/>
      <c r="Y47" s="1072"/>
      <c r="Z47" s="1072"/>
      <c r="AA47" s="1072"/>
      <c r="AB47" s="1072"/>
      <c r="AC47" s="1072"/>
      <c r="AD47" s="1072"/>
      <c r="AE47" s="1073"/>
      <c r="AF47" s="1068"/>
      <c r="AG47" s="1069"/>
      <c r="AH47" s="1069"/>
      <c r="AI47" s="1069"/>
      <c r="AJ47" s="1070"/>
      <c r="AK47" s="1013"/>
      <c r="AL47" s="1004"/>
      <c r="AM47" s="1004"/>
      <c r="AN47" s="1004"/>
      <c r="AO47" s="1004"/>
      <c r="AP47" s="1004"/>
      <c r="AQ47" s="1004"/>
      <c r="AR47" s="1004"/>
      <c r="AS47" s="1004"/>
      <c r="AT47" s="1004"/>
      <c r="AU47" s="1004"/>
      <c r="AV47" s="1004"/>
      <c r="AW47" s="1004"/>
      <c r="AX47" s="1004"/>
      <c r="AY47" s="1004"/>
      <c r="AZ47" s="1074"/>
      <c r="BA47" s="1074"/>
      <c r="BB47" s="1074"/>
      <c r="BC47" s="1074"/>
      <c r="BD47" s="1074"/>
      <c r="BE47" s="1005"/>
      <c r="BF47" s="1005"/>
      <c r="BG47" s="1005"/>
      <c r="BH47" s="1005"/>
      <c r="BI47" s="1006"/>
      <c r="BJ47" s="223"/>
      <c r="BK47" s="223"/>
      <c r="BL47" s="223"/>
      <c r="BM47" s="223"/>
      <c r="BN47" s="223"/>
      <c r="BO47" s="232"/>
      <c r="BP47" s="232"/>
      <c r="BQ47" s="229">
        <v>41</v>
      </c>
      <c r="BR47" s="230"/>
      <c r="BS47" s="1025"/>
      <c r="BT47" s="1026"/>
      <c r="BU47" s="1026"/>
      <c r="BV47" s="1026"/>
      <c r="BW47" s="1026"/>
      <c r="BX47" s="1026"/>
      <c r="BY47" s="1026"/>
      <c r="BZ47" s="1026"/>
      <c r="CA47" s="1026"/>
      <c r="CB47" s="1026"/>
      <c r="CC47" s="1026"/>
      <c r="CD47" s="1026"/>
      <c r="CE47" s="1026"/>
      <c r="CF47" s="1026"/>
      <c r="CG47" s="104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21"/>
    </row>
    <row r="48" spans="1:131" ht="26.25" customHeight="1" x14ac:dyDescent="0.15">
      <c r="A48" s="229">
        <v>21</v>
      </c>
      <c r="B48" s="1063"/>
      <c r="C48" s="1064"/>
      <c r="D48" s="1064"/>
      <c r="E48" s="1064"/>
      <c r="F48" s="1064"/>
      <c r="G48" s="1064"/>
      <c r="H48" s="1064"/>
      <c r="I48" s="1064"/>
      <c r="J48" s="1064"/>
      <c r="K48" s="1064"/>
      <c r="L48" s="1064"/>
      <c r="M48" s="1064"/>
      <c r="N48" s="1064"/>
      <c r="O48" s="1064"/>
      <c r="P48" s="1065"/>
      <c r="Q48" s="1071"/>
      <c r="R48" s="1072"/>
      <c r="S48" s="1072"/>
      <c r="T48" s="1072"/>
      <c r="U48" s="1072"/>
      <c r="V48" s="1072"/>
      <c r="W48" s="1072"/>
      <c r="X48" s="1072"/>
      <c r="Y48" s="1072"/>
      <c r="Z48" s="1072"/>
      <c r="AA48" s="1072"/>
      <c r="AB48" s="1072"/>
      <c r="AC48" s="1072"/>
      <c r="AD48" s="1072"/>
      <c r="AE48" s="1073"/>
      <c r="AF48" s="1068"/>
      <c r="AG48" s="1069"/>
      <c r="AH48" s="1069"/>
      <c r="AI48" s="1069"/>
      <c r="AJ48" s="1070"/>
      <c r="AK48" s="1013"/>
      <c r="AL48" s="1004"/>
      <c r="AM48" s="1004"/>
      <c r="AN48" s="1004"/>
      <c r="AO48" s="1004"/>
      <c r="AP48" s="1004"/>
      <c r="AQ48" s="1004"/>
      <c r="AR48" s="1004"/>
      <c r="AS48" s="1004"/>
      <c r="AT48" s="1004"/>
      <c r="AU48" s="1004"/>
      <c r="AV48" s="1004"/>
      <c r="AW48" s="1004"/>
      <c r="AX48" s="1004"/>
      <c r="AY48" s="1004"/>
      <c r="AZ48" s="1074"/>
      <c r="BA48" s="1074"/>
      <c r="BB48" s="1074"/>
      <c r="BC48" s="1074"/>
      <c r="BD48" s="1074"/>
      <c r="BE48" s="1005"/>
      <c r="BF48" s="1005"/>
      <c r="BG48" s="1005"/>
      <c r="BH48" s="1005"/>
      <c r="BI48" s="1006"/>
      <c r="BJ48" s="223"/>
      <c r="BK48" s="223"/>
      <c r="BL48" s="223"/>
      <c r="BM48" s="223"/>
      <c r="BN48" s="223"/>
      <c r="BO48" s="232"/>
      <c r="BP48" s="232"/>
      <c r="BQ48" s="229">
        <v>42</v>
      </c>
      <c r="BR48" s="230"/>
      <c r="BS48" s="1025"/>
      <c r="BT48" s="1026"/>
      <c r="BU48" s="1026"/>
      <c r="BV48" s="1026"/>
      <c r="BW48" s="1026"/>
      <c r="BX48" s="1026"/>
      <c r="BY48" s="1026"/>
      <c r="BZ48" s="1026"/>
      <c r="CA48" s="1026"/>
      <c r="CB48" s="1026"/>
      <c r="CC48" s="1026"/>
      <c r="CD48" s="1026"/>
      <c r="CE48" s="1026"/>
      <c r="CF48" s="1026"/>
      <c r="CG48" s="104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21"/>
    </row>
    <row r="49" spans="1:131" ht="26.25" customHeight="1" x14ac:dyDescent="0.15">
      <c r="A49" s="229">
        <v>22</v>
      </c>
      <c r="B49" s="1063"/>
      <c r="C49" s="1064"/>
      <c r="D49" s="1064"/>
      <c r="E49" s="1064"/>
      <c r="F49" s="1064"/>
      <c r="G49" s="1064"/>
      <c r="H49" s="1064"/>
      <c r="I49" s="1064"/>
      <c r="J49" s="1064"/>
      <c r="K49" s="1064"/>
      <c r="L49" s="1064"/>
      <c r="M49" s="1064"/>
      <c r="N49" s="1064"/>
      <c r="O49" s="1064"/>
      <c r="P49" s="1065"/>
      <c r="Q49" s="1071"/>
      <c r="R49" s="1072"/>
      <c r="S49" s="1072"/>
      <c r="T49" s="1072"/>
      <c r="U49" s="1072"/>
      <c r="V49" s="1072"/>
      <c r="W49" s="1072"/>
      <c r="X49" s="1072"/>
      <c r="Y49" s="1072"/>
      <c r="Z49" s="1072"/>
      <c r="AA49" s="1072"/>
      <c r="AB49" s="1072"/>
      <c r="AC49" s="1072"/>
      <c r="AD49" s="1072"/>
      <c r="AE49" s="1073"/>
      <c r="AF49" s="1068"/>
      <c r="AG49" s="1069"/>
      <c r="AH49" s="1069"/>
      <c r="AI49" s="1069"/>
      <c r="AJ49" s="1070"/>
      <c r="AK49" s="1013"/>
      <c r="AL49" s="1004"/>
      <c r="AM49" s="1004"/>
      <c r="AN49" s="1004"/>
      <c r="AO49" s="1004"/>
      <c r="AP49" s="1004"/>
      <c r="AQ49" s="1004"/>
      <c r="AR49" s="1004"/>
      <c r="AS49" s="1004"/>
      <c r="AT49" s="1004"/>
      <c r="AU49" s="1004"/>
      <c r="AV49" s="1004"/>
      <c r="AW49" s="1004"/>
      <c r="AX49" s="1004"/>
      <c r="AY49" s="1004"/>
      <c r="AZ49" s="1074"/>
      <c r="BA49" s="1074"/>
      <c r="BB49" s="1074"/>
      <c r="BC49" s="1074"/>
      <c r="BD49" s="1074"/>
      <c r="BE49" s="1005"/>
      <c r="BF49" s="1005"/>
      <c r="BG49" s="1005"/>
      <c r="BH49" s="1005"/>
      <c r="BI49" s="1006"/>
      <c r="BJ49" s="223"/>
      <c r="BK49" s="223"/>
      <c r="BL49" s="223"/>
      <c r="BM49" s="223"/>
      <c r="BN49" s="223"/>
      <c r="BO49" s="232"/>
      <c r="BP49" s="232"/>
      <c r="BQ49" s="229">
        <v>43</v>
      </c>
      <c r="BR49" s="230"/>
      <c r="BS49" s="1025"/>
      <c r="BT49" s="1026"/>
      <c r="BU49" s="1026"/>
      <c r="BV49" s="1026"/>
      <c r="BW49" s="1026"/>
      <c r="BX49" s="1026"/>
      <c r="BY49" s="1026"/>
      <c r="BZ49" s="1026"/>
      <c r="CA49" s="1026"/>
      <c r="CB49" s="1026"/>
      <c r="CC49" s="1026"/>
      <c r="CD49" s="1026"/>
      <c r="CE49" s="1026"/>
      <c r="CF49" s="1026"/>
      <c r="CG49" s="104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21"/>
    </row>
    <row r="50" spans="1:131" ht="26.25" customHeight="1" x14ac:dyDescent="0.15">
      <c r="A50" s="229">
        <v>23</v>
      </c>
      <c r="B50" s="1063"/>
      <c r="C50" s="1064"/>
      <c r="D50" s="1064"/>
      <c r="E50" s="1064"/>
      <c r="F50" s="1064"/>
      <c r="G50" s="1064"/>
      <c r="H50" s="1064"/>
      <c r="I50" s="1064"/>
      <c r="J50" s="1064"/>
      <c r="K50" s="1064"/>
      <c r="L50" s="1064"/>
      <c r="M50" s="1064"/>
      <c r="N50" s="1064"/>
      <c r="O50" s="1064"/>
      <c r="P50" s="1065"/>
      <c r="Q50" s="1066"/>
      <c r="R50" s="1058"/>
      <c r="S50" s="1058"/>
      <c r="T50" s="1058"/>
      <c r="U50" s="1058"/>
      <c r="V50" s="1058"/>
      <c r="W50" s="1058"/>
      <c r="X50" s="1058"/>
      <c r="Y50" s="1058"/>
      <c r="Z50" s="1058"/>
      <c r="AA50" s="1058"/>
      <c r="AB50" s="1058"/>
      <c r="AC50" s="1058"/>
      <c r="AD50" s="1058"/>
      <c r="AE50" s="1067"/>
      <c r="AF50" s="1068"/>
      <c r="AG50" s="1069"/>
      <c r="AH50" s="1069"/>
      <c r="AI50" s="1069"/>
      <c r="AJ50" s="1070"/>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05"/>
      <c r="BF50" s="1005"/>
      <c r="BG50" s="1005"/>
      <c r="BH50" s="1005"/>
      <c r="BI50" s="1006"/>
      <c r="BJ50" s="223"/>
      <c r="BK50" s="223"/>
      <c r="BL50" s="223"/>
      <c r="BM50" s="223"/>
      <c r="BN50" s="223"/>
      <c r="BO50" s="232"/>
      <c r="BP50" s="232"/>
      <c r="BQ50" s="229">
        <v>44</v>
      </c>
      <c r="BR50" s="230"/>
      <c r="BS50" s="1025"/>
      <c r="BT50" s="1026"/>
      <c r="BU50" s="1026"/>
      <c r="BV50" s="1026"/>
      <c r="BW50" s="1026"/>
      <c r="BX50" s="1026"/>
      <c r="BY50" s="1026"/>
      <c r="BZ50" s="1026"/>
      <c r="CA50" s="1026"/>
      <c r="CB50" s="1026"/>
      <c r="CC50" s="1026"/>
      <c r="CD50" s="1026"/>
      <c r="CE50" s="1026"/>
      <c r="CF50" s="1026"/>
      <c r="CG50" s="104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21"/>
    </row>
    <row r="51" spans="1:131" ht="26.25" customHeight="1" x14ac:dyDescent="0.15">
      <c r="A51" s="229">
        <v>24</v>
      </c>
      <c r="B51" s="1063"/>
      <c r="C51" s="1064"/>
      <c r="D51" s="1064"/>
      <c r="E51" s="1064"/>
      <c r="F51" s="1064"/>
      <c r="G51" s="1064"/>
      <c r="H51" s="1064"/>
      <c r="I51" s="1064"/>
      <c r="J51" s="1064"/>
      <c r="K51" s="1064"/>
      <c r="L51" s="1064"/>
      <c r="M51" s="1064"/>
      <c r="N51" s="1064"/>
      <c r="O51" s="1064"/>
      <c r="P51" s="1065"/>
      <c r="Q51" s="1066"/>
      <c r="R51" s="1058"/>
      <c r="S51" s="1058"/>
      <c r="T51" s="1058"/>
      <c r="U51" s="1058"/>
      <c r="V51" s="1058"/>
      <c r="W51" s="1058"/>
      <c r="X51" s="1058"/>
      <c r="Y51" s="1058"/>
      <c r="Z51" s="1058"/>
      <c r="AA51" s="1058"/>
      <c r="AB51" s="1058"/>
      <c r="AC51" s="1058"/>
      <c r="AD51" s="1058"/>
      <c r="AE51" s="1067"/>
      <c r="AF51" s="1068"/>
      <c r="AG51" s="1069"/>
      <c r="AH51" s="1069"/>
      <c r="AI51" s="1069"/>
      <c r="AJ51" s="1070"/>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05"/>
      <c r="BF51" s="1005"/>
      <c r="BG51" s="1005"/>
      <c r="BH51" s="1005"/>
      <c r="BI51" s="1006"/>
      <c r="BJ51" s="223"/>
      <c r="BK51" s="223"/>
      <c r="BL51" s="223"/>
      <c r="BM51" s="223"/>
      <c r="BN51" s="223"/>
      <c r="BO51" s="232"/>
      <c r="BP51" s="232"/>
      <c r="BQ51" s="229">
        <v>45</v>
      </c>
      <c r="BR51" s="230"/>
      <c r="BS51" s="1025"/>
      <c r="BT51" s="1026"/>
      <c r="BU51" s="1026"/>
      <c r="BV51" s="1026"/>
      <c r="BW51" s="1026"/>
      <c r="BX51" s="1026"/>
      <c r="BY51" s="1026"/>
      <c r="BZ51" s="1026"/>
      <c r="CA51" s="1026"/>
      <c r="CB51" s="1026"/>
      <c r="CC51" s="1026"/>
      <c r="CD51" s="1026"/>
      <c r="CE51" s="1026"/>
      <c r="CF51" s="1026"/>
      <c r="CG51" s="104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21"/>
    </row>
    <row r="52" spans="1:131" ht="26.25" customHeight="1" x14ac:dyDescent="0.15">
      <c r="A52" s="229">
        <v>25</v>
      </c>
      <c r="B52" s="1063"/>
      <c r="C52" s="1064"/>
      <c r="D52" s="1064"/>
      <c r="E52" s="1064"/>
      <c r="F52" s="1064"/>
      <c r="G52" s="1064"/>
      <c r="H52" s="1064"/>
      <c r="I52" s="1064"/>
      <c r="J52" s="1064"/>
      <c r="K52" s="1064"/>
      <c r="L52" s="1064"/>
      <c r="M52" s="1064"/>
      <c r="N52" s="1064"/>
      <c r="O52" s="1064"/>
      <c r="P52" s="1065"/>
      <c r="Q52" s="1066"/>
      <c r="R52" s="1058"/>
      <c r="S52" s="1058"/>
      <c r="T52" s="1058"/>
      <c r="U52" s="1058"/>
      <c r="V52" s="1058"/>
      <c r="W52" s="1058"/>
      <c r="X52" s="1058"/>
      <c r="Y52" s="1058"/>
      <c r="Z52" s="1058"/>
      <c r="AA52" s="1058"/>
      <c r="AB52" s="1058"/>
      <c r="AC52" s="1058"/>
      <c r="AD52" s="1058"/>
      <c r="AE52" s="1067"/>
      <c r="AF52" s="1068"/>
      <c r="AG52" s="1069"/>
      <c r="AH52" s="1069"/>
      <c r="AI52" s="1069"/>
      <c r="AJ52" s="1070"/>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05"/>
      <c r="BF52" s="1005"/>
      <c r="BG52" s="1005"/>
      <c r="BH52" s="1005"/>
      <c r="BI52" s="1006"/>
      <c r="BJ52" s="223"/>
      <c r="BK52" s="223"/>
      <c r="BL52" s="223"/>
      <c r="BM52" s="223"/>
      <c r="BN52" s="223"/>
      <c r="BO52" s="232"/>
      <c r="BP52" s="232"/>
      <c r="BQ52" s="229">
        <v>46</v>
      </c>
      <c r="BR52" s="230"/>
      <c r="BS52" s="1025"/>
      <c r="BT52" s="1026"/>
      <c r="BU52" s="1026"/>
      <c r="BV52" s="1026"/>
      <c r="BW52" s="1026"/>
      <c r="BX52" s="1026"/>
      <c r="BY52" s="1026"/>
      <c r="BZ52" s="1026"/>
      <c r="CA52" s="1026"/>
      <c r="CB52" s="1026"/>
      <c r="CC52" s="1026"/>
      <c r="CD52" s="1026"/>
      <c r="CE52" s="1026"/>
      <c r="CF52" s="1026"/>
      <c r="CG52" s="104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21"/>
    </row>
    <row r="53" spans="1:131" ht="26.25" customHeight="1" x14ac:dyDescent="0.15">
      <c r="A53" s="229">
        <v>26</v>
      </c>
      <c r="B53" s="1063"/>
      <c r="C53" s="1064"/>
      <c r="D53" s="1064"/>
      <c r="E53" s="1064"/>
      <c r="F53" s="1064"/>
      <c r="G53" s="1064"/>
      <c r="H53" s="1064"/>
      <c r="I53" s="1064"/>
      <c r="J53" s="1064"/>
      <c r="K53" s="1064"/>
      <c r="L53" s="1064"/>
      <c r="M53" s="1064"/>
      <c r="N53" s="1064"/>
      <c r="O53" s="1064"/>
      <c r="P53" s="1065"/>
      <c r="Q53" s="1066"/>
      <c r="R53" s="1058"/>
      <c r="S53" s="1058"/>
      <c r="T53" s="1058"/>
      <c r="U53" s="1058"/>
      <c r="V53" s="1058"/>
      <c r="W53" s="1058"/>
      <c r="X53" s="1058"/>
      <c r="Y53" s="1058"/>
      <c r="Z53" s="1058"/>
      <c r="AA53" s="1058"/>
      <c r="AB53" s="1058"/>
      <c r="AC53" s="1058"/>
      <c r="AD53" s="1058"/>
      <c r="AE53" s="1067"/>
      <c r="AF53" s="1068"/>
      <c r="AG53" s="1069"/>
      <c r="AH53" s="1069"/>
      <c r="AI53" s="1069"/>
      <c r="AJ53" s="1070"/>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05"/>
      <c r="BF53" s="1005"/>
      <c r="BG53" s="1005"/>
      <c r="BH53" s="1005"/>
      <c r="BI53" s="1006"/>
      <c r="BJ53" s="223"/>
      <c r="BK53" s="223"/>
      <c r="BL53" s="223"/>
      <c r="BM53" s="223"/>
      <c r="BN53" s="223"/>
      <c r="BO53" s="232"/>
      <c r="BP53" s="232"/>
      <c r="BQ53" s="229">
        <v>47</v>
      </c>
      <c r="BR53" s="230"/>
      <c r="BS53" s="1025"/>
      <c r="BT53" s="1026"/>
      <c r="BU53" s="1026"/>
      <c r="BV53" s="1026"/>
      <c r="BW53" s="1026"/>
      <c r="BX53" s="1026"/>
      <c r="BY53" s="1026"/>
      <c r="BZ53" s="1026"/>
      <c r="CA53" s="1026"/>
      <c r="CB53" s="1026"/>
      <c r="CC53" s="1026"/>
      <c r="CD53" s="1026"/>
      <c r="CE53" s="1026"/>
      <c r="CF53" s="1026"/>
      <c r="CG53" s="104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21"/>
    </row>
    <row r="54" spans="1:131" ht="26.25" customHeight="1" x14ac:dyDescent="0.15">
      <c r="A54" s="229">
        <v>27</v>
      </c>
      <c r="B54" s="1063"/>
      <c r="C54" s="1064"/>
      <c r="D54" s="1064"/>
      <c r="E54" s="1064"/>
      <c r="F54" s="1064"/>
      <c r="G54" s="1064"/>
      <c r="H54" s="1064"/>
      <c r="I54" s="1064"/>
      <c r="J54" s="1064"/>
      <c r="K54" s="1064"/>
      <c r="L54" s="1064"/>
      <c r="M54" s="1064"/>
      <c r="N54" s="1064"/>
      <c r="O54" s="1064"/>
      <c r="P54" s="1065"/>
      <c r="Q54" s="1066"/>
      <c r="R54" s="1058"/>
      <c r="S54" s="1058"/>
      <c r="T54" s="1058"/>
      <c r="U54" s="1058"/>
      <c r="V54" s="1058"/>
      <c r="W54" s="1058"/>
      <c r="X54" s="1058"/>
      <c r="Y54" s="1058"/>
      <c r="Z54" s="1058"/>
      <c r="AA54" s="1058"/>
      <c r="AB54" s="1058"/>
      <c r="AC54" s="1058"/>
      <c r="AD54" s="1058"/>
      <c r="AE54" s="1067"/>
      <c r="AF54" s="1068"/>
      <c r="AG54" s="1069"/>
      <c r="AH54" s="1069"/>
      <c r="AI54" s="1069"/>
      <c r="AJ54" s="1070"/>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05"/>
      <c r="BF54" s="1005"/>
      <c r="BG54" s="1005"/>
      <c r="BH54" s="1005"/>
      <c r="BI54" s="1006"/>
      <c r="BJ54" s="223"/>
      <c r="BK54" s="223"/>
      <c r="BL54" s="223"/>
      <c r="BM54" s="223"/>
      <c r="BN54" s="223"/>
      <c r="BO54" s="232"/>
      <c r="BP54" s="232"/>
      <c r="BQ54" s="229">
        <v>48</v>
      </c>
      <c r="BR54" s="230"/>
      <c r="BS54" s="1025"/>
      <c r="BT54" s="1026"/>
      <c r="BU54" s="1026"/>
      <c r="BV54" s="1026"/>
      <c r="BW54" s="1026"/>
      <c r="BX54" s="1026"/>
      <c r="BY54" s="1026"/>
      <c r="BZ54" s="1026"/>
      <c r="CA54" s="1026"/>
      <c r="CB54" s="1026"/>
      <c r="CC54" s="1026"/>
      <c r="CD54" s="1026"/>
      <c r="CE54" s="1026"/>
      <c r="CF54" s="1026"/>
      <c r="CG54" s="104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21"/>
    </row>
    <row r="55" spans="1:131" ht="26.25" customHeight="1" x14ac:dyDescent="0.15">
      <c r="A55" s="229">
        <v>28</v>
      </c>
      <c r="B55" s="1063"/>
      <c r="C55" s="1064"/>
      <c r="D55" s="1064"/>
      <c r="E55" s="1064"/>
      <c r="F55" s="1064"/>
      <c r="G55" s="1064"/>
      <c r="H55" s="1064"/>
      <c r="I55" s="1064"/>
      <c r="J55" s="1064"/>
      <c r="K55" s="1064"/>
      <c r="L55" s="1064"/>
      <c r="M55" s="1064"/>
      <c r="N55" s="1064"/>
      <c r="O55" s="1064"/>
      <c r="P55" s="1065"/>
      <c r="Q55" s="1066"/>
      <c r="R55" s="1058"/>
      <c r="S55" s="1058"/>
      <c r="T55" s="1058"/>
      <c r="U55" s="1058"/>
      <c r="V55" s="1058"/>
      <c r="W55" s="1058"/>
      <c r="X55" s="1058"/>
      <c r="Y55" s="1058"/>
      <c r="Z55" s="1058"/>
      <c r="AA55" s="1058"/>
      <c r="AB55" s="1058"/>
      <c r="AC55" s="1058"/>
      <c r="AD55" s="1058"/>
      <c r="AE55" s="1067"/>
      <c r="AF55" s="1068"/>
      <c r="AG55" s="1069"/>
      <c r="AH55" s="1069"/>
      <c r="AI55" s="1069"/>
      <c r="AJ55" s="1070"/>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05"/>
      <c r="BF55" s="1005"/>
      <c r="BG55" s="1005"/>
      <c r="BH55" s="1005"/>
      <c r="BI55" s="1006"/>
      <c r="BJ55" s="223"/>
      <c r="BK55" s="223"/>
      <c r="BL55" s="223"/>
      <c r="BM55" s="223"/>
      <c r="BN55" s="223"/>
      <c r="BO55" s="232"/>
      <c r="BP55" s="232"/>
      <c r="BQ55" s="229">
        <v>49</v>
      </c>
      <c r="BR55" s="230"/>
      <c r="BS55" s="1025"/>
      <c r="BT55" s="1026"/>
      <c r="BU55" s="1026"/>
      <c r="BV55" s="1026"/>
      <c r="BW55" s="1026"/>
      <c r="BX55" s="1026"/>
      <c r="BY55" s="1026"/>
      <c r="BZ55" s="1026"/>
      <c r="CA55" s="1026"/>
      <c r="CB55" s="1026"/>
      <c r="CC55" s="1026"/>
      <c r="CD55" s="1026"/>
      <c r="CE55" s="1026"/>
      <c r="CF55" s="1026"/>
      <c r="CG55" s="104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21"/>
    </row>
    <row r="56" spans="1:131" ht="26.25" customHeight="1" x14ac:dyDescent="0.15">
      <c r="A56" s="229">
        <v>29</v>
      </c>
      <c r="B56" s="1063"/>
      <c r="C56" s="1064"/>
      <c r="D56" s="1064"/>
      <c r="E56" s="1064"/>
      <c r="F56" s="1064"/>
      <c r="G56" s="1064"/>
      <c r="H56" s="1064"/>
      <c r="I56" s="1064"/>
      <c r="J56" s="1064"/>
      <c r="K56" s="1064"/>
      <c r="L56" s="1064"/>
      <c r="M56" s="1064"/>
      <c r="N56" s="1064"/>
      <c r="O56" s="1064"/>
      <c r="P56" s="1065"/>
      <c r="Q56" s="1066"/>
      <c r="R56" s="1058"/>
      <c r="S56" s="1058"/>
      <c r="T56" s="1058"/>
      <c r="U56" s="1058"/>
      <c r="V56" s="1058"/>
      <c r="W56" s="1058"/>
      <c r="X56" s="1058"/>
      <c r="Y56" s="1058"/>
      <c r="Z56" s="1058"/>
      <c r="AA56" s="1058"/>
      <c r="AB56" s="1058"/>
      <c r="AC56" s="1058"/>
      <c r="AD56" s="1058"/>
      <c r="AE56" s="1067"/>
      <c r="AF56" s="1068"/>
      <c r="AG56" s="1069"/>
      <c r="AH56" s="1069"/>
      <c r="AI56" s="1069"/>
      <c r="AJ56" s="1070"/>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05"/>
      <c r="BF56" s="1005"/>
      <c r="BG56" s="1005"/>
      <c r="BH56" s="1005"/>
      <c r="BI56" s="1006"/>
      <c r="BJ56" s="223"/>
      <c r="BK56" s="223"/>
      <c r="BL56" s="223"/>
      <c r="BM56" s="223"/>
      <c r="BN56" s="223"/>
      <c r="BO56" s="232"/>
      <c r="BP56" s="232"/>
      <c r="BQ56" s="229">
        <v>50</v>
      </c>
      <c r="BR56" s="230"/>
      <c r="BS56" s="1025"/>
      <c r="BT56" s="1026"/>
      <c r="BU56" s="1026"/>
      <c r="BV56" s="1026"/>
      <c r="BW56" s="1026"/>
      <c r="BX56" s="1026"/>
      <c r="BY56" s="1026"/>
      <c r="BZ56" s="1026"/>
      <c r="CA56" s="1026"/>
      <c r="CB56" s="1026"/>
      <c r="CC56" s="1026"/>
      <c r="CD56" s="1026"/>
      <c r="CE56" s="1026"/>
      <c r="CF56" s="1026"/>
      <c r="CG56" s="104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21"/>
    </row>
    <row r="57" spans="1:131" ht="26.25" customHeight="1" x14ac:dyDescent="0.15">
      <c r="A57" s="229">
        <v>30</v>
      </c>
      <c r="B57" s="1063"/>
      <c r="C57" s="1064"/>
      <c r="D57" s="1064"/>
      <c r="E57" s="1064"/>
      <c r="F57" s="1064"/>
      <c r="G57" s="1064"/>
      <c r="H57" s="1064"/>
      <c r="I57" s="1064"/>
      <c r="J57" s="1064"/>
      <c r="K57" s="1064"/>
      <c r="L57" s="1064"/>
      <c r="M57" s="1064"/>
      <c r="N57" s="1064"/>
      <c r="O57" s="1064"/>
      <c r="P57" s="1065"/>
      <c r="Q57" s="1066"/>
      <c r="R57" s="1058"/>
      <c r="S57" s="1058"/>
      <c r="T57" s="1058"/>
      <c r="U57" s="1058"/>
      <c r="V57" s="1058"/>
      <c r="W57" s="1058"/>
      <c r="X57" s="1058"/>
      <c r="Y57" s="1058"/>
      <c r="Z57" s="1058"/>
      <c r="AA57" s="1058"/>
      <c r="AB57" s="1058"/>
      <c r="AC57" s="1058"/>
      <c r="AD57" s="1058"/>
      <c r="AE57" s="1067"/>
      <c r="AF57" s="1068"/>
      <c r="AG57" s="1069"/>
      <c r="AH57" s="1069"/>
      <c r="AI57" s="1069"/>
      <c r="AJ57" s="1070"/>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05"/>
      <c r="BF57" s="1005"/>
      <c r="BG57" s="1005"/>
      <c r="BH57" s="1005"/>
      <c r="BI57" s="1006"/>
      <c r="BJ57" s="223"/>
      <c r="BK57" s="223"/>
      <c r="BL57" s="223"/>
      <c r="BM57" s="223"/>
      <c r="BN57" s="223"/>
      <c r="BO57" s="232"/>
      <c r="BP57" s="232"/>
      <c r="BQ57" s="229">
        <v>51</v>
      </c>
      <c r="BR57" s="230"/>
      <c r="BS57" s="1025"/>
      <c r="BT57" s="1026"/>
      <c r="BU57" s="1026"/>
      <c r="BV57" s="1026"/>
      <c r="BW57" s="1026"/>
      <c r="BX57" s="1026"/>
      <c r="BY57" s="1026"/>
      <c r="BZ57" s="1026"/>
      <c r="CA57" s="1026"/>
      <c r="CB57" s="1026"/>
      <c r="CC57" s="1026"/>
      <c r="CD57" s="1026"/>
      <c r="CE57" s="1026"/>
      <c r="CF57" s="1026"/>
      <c r="CG57" s="104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21"/>
    </row>
    <row r="58" spans="1:131" ht="26.25" customHeight="1" x14ac:dyDescent="0.15">
      <c r="A58" s="229">
        <v>31</v>
      </c>
      <c r="B58" s="1063"/>
      <c r="C58" s="1064"/>
      <c r="D58" s="1064"/>
      <c r="E58" s="1064"/>
      <c r="F58" s="1064"/>
      <c r="G58" s="1064"/>
      <c r="H58" s="1064"/>
      <c r="I58" s="1064"/>
      <c r="J58" s="1064"/>
      <c r="K58" s="1064"/>
      <c r="L58" s="1064"/>
      <c r="M58" s="1064"/>
      <c r="N58" s="1064"/>
      <c r="O58" s="1064"/>
      <c r="P58" s="1065"/>
      <c r="Q58" s="1066"/>
      <c r="R58" s="1058"/>
      <c r="S58" s="1058"/>
      <c r="T58" s="1058"/>
      <c r="U58" s="1058"/>
      <c r="V58" s="1058"/>
      <c r="W58" s="1058"/>
      <c r="X58" s="1058"/>
      <c r="Y58" s="1058"/>
      <c r="Z58" s="1058"/>
      <c r="AA58" s="1058"/>
      <c r="AB58" s="1058"/>
      <c r="AC58" s="1058"/>
      <c r="AD58" s="1058"/>
      <c r="AE58" s="1067"/>
      <c r="AF58" s="1068"/>
      <c r="AG58" s="1069"/>
      <c r="AH58" s="1069"/>
      <c r="AI58" s="1069"/>
      <c r="AJ58" s="1070"/>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05"/>
      <c r="BF58" s="1005"/>
      <c r="BG58" s="1005"/>
      <c r="BH58" s="1005"/>
      <c r="BI58" s="1006"/>
      <c r="BJ58" s="223"/>
      <c r="BK58" s="223"/>
      <c r="BL58" s="223"/>
      <c r="BM58" s="223"/>
      <c r="BN58" s="223"/>
      <c r="BO58" s="232"/>
      <c r="BP58" s="232"/>
      <c r="BQ58" s="229">
        <v>52</v>
      </c>
      <c r="BR58" s="230"/>
      <c r="BS58" s="1025"/>
      <c r="BT58" s="1026"/>
      <c r="BU58" s="1026"/>
      <c r="BV58" s="1026"/>
      <c r="BW58" s="1026"/>
      <c r="BX58" s="1026"/>
      <c r="BY58" s="1026"/>
      <c r="BZ58" s="1026"/>
      <c r="CA58" s="1026"/>
      <c r="CB58" s="1026"/>
      <c r="CC58" s="1026"/>
      <c r="CD58" s="1026"/>
      <c r="CE58" s="1026"/>
      <c r="CF58" s="1026"/>
      <c r="CG58" s="104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21"/>
    </row>
    <row r="59" spans="1:131" ht="26.25" customHeight="1" x14ac:dyDescent="0.15">
      <c r="A59" s="229">
        <v>32</v>
      </c>
      <c r="B59" s="1063"/>
      <c r="C59" s="1064"/>
      <c r="D59" s="1064"/>
      <c r="E59" s="1064"/>
      <c r="F59" s="1064"/>
      <c r="G59" s="1064"/>
      <c r="H59" s="1064"/>
      <c r="I59" s="1064"/>
      <c r="J59" s="1064"/>
      <c r="K59" s="1064"/>
      <c r="L59" s="1064"/>
      <c r="M59" s="1064"/>
      <c r="N59" s="1064"/>
      <c r="O59" s="1064"/>
      <c r="P59" s="1065"/>
      <c r="Q59" s="1066"/>
      <c r="R59" s="1058"/>
      <c r="S59" s="1058"/>
      <c r="T59" s="1058"/>
      <c r="U59" s="1058"/>
      <c r="V59" s="1058"/>
      <c r="W59" s="1058"/>
      <c r="X59" s="1058"/>
      <c r="Y59" s="1058"/>
      <c r="Z59" s="1058"/>
      <c r="AA59" s="1058"/>
      <c r="AB59" s="1058"/>
      <c r="AC59" s="1058"/>
      <c r="AD59" s="1058"/>
      <c r="AE59" s="1067"/>
      <c r="AF59" s="1068"/>
      <c r="AG59" s="1069"/>
      <c r="AH59" s="1069"/>
      <c r="AI59" s="1069"/>
      <c r="AJ59" s="1070"/>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05"/>
      <c r="BF59" s="1005"/>
      <c r="BG59" s="1005"/>
      <c r="BH59" s="1005"/>
      <c r="BI59" s="1006"/>
      <c r="BJ59" s="223"/>
      <c r="BK59" s="223"/>
      <c r="BL59" s="223"/>
      <c r="BM59" s="223"/>
      <c r="BN59" s="223"/>
      <c r="BO59" s="232"/>
      <c r="BP59" s="232"/>
      <c r="BQ59" s="229">
        <v>53</v>
      </c>
      <c r="BR59" s="230"/>
      <c r="BS59" s="1025"/>
      <c r="BT59" s="1026"/>
      <c r="BU59" s="1026"/>
      <c r="BV59" s="1026"/>
      <c r="BW59" s="1026"/>
      <c r="BX59" s="1026"/>
      <c r="BY59" s="1026"/>
      <c r="BZ59" s="1026"/>
      <c r="CA59" s="1026"/>
      <c r="CB59" s="1026"/>
      <c r="CC59" s="1026"/>
      <c r="CD59" s="1026"/>
      <c r="CE59" s="1026"/>
      <c r="CF59" s="1026"/>
      <c r="CG59" s="104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21"/>
    </row>
    <row r="60" spans="1:131" ht="26.25" customHeight="1" x14ac:dyDescent="0.15">
      <c r="A60" s="229">
        <v>33</v>
      </c>
      <c r="B60" s="1063"/>
      <c r="C60" s="1064"/>
      <c r="D60" s="1064"/>
      <c r="E60" s="1064"/>
      <c r="F60" s="1064"/>
      <c r="G60" s="1064"/>
      <c r="H60" s="1064"/>
      <c r="I60" s="1064"/>
      <c r="J60" s="1064"/>
      <c r="K60" s="1064"/>
      <c r="L60" s="1064"/>
      <c r="M60" s="1064"/>
      <c r="N60" s="1064"/>
      <c r="O60" s="1064"/>
      <c r="P60" s="1065"/>
      <c r="Q60" s="1066"/>
      <c r="R60" s="1058"/>
      <c r="S60" s="1058"/>
      <c r="T60" s="1058"/>
      <c r="U60" s="1058"/>
      <c r="V60" s="1058"/>
      <c r="W60" s="1058"/>
      <c r="X60" s="1058"/>
      <c r="Y60" s="1058"/>
      <c r="Z60" s="1058"/>
      <c r="AA60" s="1058"/>
      <c r="AB60" s="1058"/>
      <c r="AC60" s="1058"/>
      <c r="AD60" s="1058"/>
      <c r="AE60" s="1067"/>
      <c r="AF60" s="1068"/>
      <c r="AG60" s="1069"/>
      <c r="AH60" s="1069"/>
      <c r="AI60" s="1069"/>
      <c r="AJ60" s="1070"/>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05"/>
      <c r="BF60" s="1005"/>
      <c r="BG60" s="1005"/>
      <c r="BH60" s="1005"/>
      <c r="BI60" s="1006"/>
      <c r="BJ60" s="223"/>
      <c r="BK60" s="223"/>
      <c r="BL60" s="223"/>
      <c r="BM60" s="223"/>
      <c r="BN60" s="223"/>
      <c r="BO60" s="232"/>
      <c r="BP60" s="232"/>
      <c r="BQ60" s="229">
        <v>54</v>
      </c>
      <c r="BR60" s="230"/>
      <c r="BS60" s="1025"/>
      <c r="BT60" s="1026"/>
      <c r="BU60" s="1026"/>
      <c r="BV60" s="1026"/>
      <c r="BW60" s="1026"/>
      <c r="BX60" s="1026"/>
      <c r="BY60" s="1026"/>
      <c r="BZ60" s="1026"/>
      <c r="CA60" s="1026"/>
      <c r="CB60" s="1026"/>
      <c r="CC60" s="1026"/>
      <c r="CD60" s="1026"/>
      <c r="CE60" s="1026"/>
      <c r="CF60" s="1026"/>
      <c r="CG60" s="104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21"/>
    </row>
    <row r="61" spans="1:131" ht="26.25" customHeight="1" thickBot="1" x14ac:dyDescent="0.2">
      <c r="A61" s="229">
        <v>34</v>
      </c>
      <c r="B61" s="1063"/>
      <c r="C61" s="1064"/>
      <c r="D61" s="1064"/>
      <c r="E61" s="1064"/>
      <c r="F61" s="1064"/>
      <c r="G61" s="1064"/>
      <c r="H61" s="1064"/>
      <c r="I61" s="1064"/>
      <c r="J61" s="1064"/>
      <c r="K61" s="1064"/>
      <c r="L61" s="1064"/>
      <c r="M61" s="1064"/>
      <c r="N61" s="1064"/>
      <c r="O61" s="1064"/>
      <c r="P61" s="1065"/>
      <c r="Q61" s="1066"/>
      <c r="R61" s="1058"/>
      <c r="S61" s="1058"/>
      <c r="T61" s="1058"/>
      <c r="U61" s="1058"/>
      <c r="V61" s="1058"/>
      <c r="W61" s="1058"/>
      <c r="X61" s="1058"/>
      <c r="Y61" s="1058"/>
      <c r="Z61" s="1058"/>
      <c r="AA61" s="1058"/>
      <c r="AB61" s="1058"/>
      <c r="AC61" s="1058"/>
      <c r="AD61" s="1058"/>
      <c r="AE61" s="1067"/>
      <c r="AF61" s="1068"/>
      <c r="AG61" s="1069"/>
      <c r="AH61" s="1069"/>
      <c r="AI61" s="1069"/>
      <c r="AJ61" s="1070"/>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05"/>
      <c r="BF61" s="1005"/>
      <c r="BG61" s="1005"/>
      <c r="BH61" s="1005"/>
      <c r="BI61" s="1006"/>
      <c r="BJ61" s="223"/>
      <c r="BK61" s="223"/>
      <c r="BL61" s="223"/>
      <c r="BM61" s="223"/>
      <c r="BN61" s="223"/>
      <c r="BO61" s="232"/>
      <c r="BP61" s="232"/>
      <c r="BQ61" s="229">
        <v>55</v>
      </c>
      <c r="BR61" s="230"/>
      <c r="BS61" s="1025"/>
      <c r="BT61" s="1026"/>
      <c r="BU61" s="1026"/>
      <c r="BV61" s="1026"/>
      <c r="BW61" s="1026"/>
      <c r="BX61" s="1026"/>
      <c r="BY61" s="1026"/>
      <c r="BZ61" s="1026"/>
      <c r="CA61" s="1026"/>
      <c r="CB61" s="1026"/>
      <c r="CC61" s="1026"/>
      <c r="CD61" s="1026"/>
      <c r="CE61" s="1026"/>
      <c r="CF61" s="1026"/>
      <c r="CG61" s="104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21"/>
    </row>
    <row r="62" spans="1:131" ht="26.25" customHeight="1" x14ac:dyDescent="0.15">
      <c r="A62" s="229">
        <v>35</v>
      </c>
      <c r="B62" s="1063"/>
      <c r="C62" s="1064"/>
      <c r="D62" s="1064"/>
      <c r="E62" s="1064"/>
      <c r="F62" s="1064"/>
      <c r="G62" s="1064"/>
      <c r="H62" s="1064"/>
      <c r="I62" s="1064"/>
      <c r="J62" s="1064"/>
      <c r="K62" s="1064"/>
      <c r="L62" s="1064"/>
      <c r="M62" s="1064"/>
      <c r="N62" s="1064"/>
      <c r="O62" s="1064"/>
      <c r="P62" s="1065"/>
      <c r="Q62" s="1066"/>
      <c r="R62" s="1058"/>
      <c r="S62" s="1058"/>
      <c r="T62" s="1058"/>
      <c r="U62" s="1058"/>
      <c r="V62" s="1058"/>
      <c r="W62" s="1058"/>
      <c r="X62" s="1058"/>
      <c r="Y62" s="1058"/>
      <c r="Z62" s="1058"/>
      <c r="AA62" s="1058"/>
      <c r="AB62" s="1058"/>
      <c r="AC62" s="1058"/>
      <c r="AD62" s="1058"/>
      <c r="AE62" s="1067"/>
      <c r="AF62" s="1068"/>
      <c r="AG62" s="1069"/>
      <c r="AH62" s="1069"/>
      <c r="AI62" s="1069"/>
      <c r="AJ62" s="1070"/>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05"/>
      <c r="BF62" s="1005"/>
      <c r="BG62" s="1005"/>
      <c r="BH62" s="1005"/>
      <c r="BI62" s="1006"/>
      <c r="BJ62" s="1060" t="s">
        <v>412</v>
      </c>
      <c r="BK62" s="1061"/>
      <c r="BL62" s="1061"/>
      <c r="BM62" s="1061"/>
      <c r="BN62" s="1062"/>
      <c r="BO62" s="232"/>
      <c r="BP62" s="232"/>
      <c r="BQ62" s="229">
        <v>56</v>
      </c>
      <c r="BR62" s="230"/>
      <c r="BS62" s="1025"/>
      <c r="BT62" s="1026"/>
      <c r="BU62" s="1026"/>
      <c r="BV62" s="1026"/>
      <c r="BW62" s="1026"/>
      <c r="BX62" s="1026"/>
      <c r="BY62" s="1026"/>
      <c r="BZ62" s="1026"/>
      <c r="CA62" s="1026"/>
      <c r="CB62" s="1026"/>
      <c r="CC62" s="1026"/>
      <c r="CD62" s="1026"/>
      <c r="CE62" s="1026"/>
      <c r="CF62" s="1026"/>
      <c r="CG62" s="104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21"/>
    </row>
    <row r="63" spans="1:131" ht="26.25" customHeight="1" thickBot="1" x14ac:dyDescent="0.2">
      <c r="A63" s="231" t="s">
        <v>392</v>
      </c>
      <c r="B63" s="970" t="s">
        <v>413</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3"/>
      <c r="AF63" s="1054">
        <v>374</v>
      </c>
      <c r="AG63" s="992"/>
      <c r="AH63" s="992"/>
      <c r="AI63" s="992"/>
      <c r="AJ63" s="1055"/>
      <c r="AK63" s="1056"/>
      <c r="AL63" s="996"/>
      <c r="AM63" s="996"/>
      <c r="AN63" s="996"/>
      <c r="AO63" s="996"/>
      <c r="AP63" s="992">
        <v>1962</v>
      </c>
      <c r="AQ63" s="992"/>
      <c r="AR63" s="992"/>
      <c r="AS63" s="992"/>
      <c r="AT63" s="992"/>
      <c r="AU63" s="992">
        <v>1846</v>
      </c>
      <c r="AV63" s="992"/>
      <c r="AW63" s="992"/>
      <c r="AX63" s="992"/>
      <c r="AY63" s="992"/>
      <c r="AZ63" s="1050"/>
      <c r="BA63" s="1050"/>
      <c r="BB63" s="1050"/>
      <c r="BC63" s="1050"/>
      <c r="BD63" s="1050"/>
      <c r="BE63" s="993"/>
      <c r="BF63" s="993"/>
      <c r="BG63" s="993"/>
      <c r="BH63" s="993"/>
      <c r="BI63" s="994"/>
      <c r="BJ63" s="1051" t="s">
        <v>126</v>
      </c>
      <c r="BK63" s="986"/>
      <c r="BL63" s="986"/>
      <c r="BM63" s="986"/>
      <c r="BN63" s="1052"/>
      <c r="BO63" s="232"/>
      <c r="BP63" s="232"/>
      <c r="BQ63" s="229">
        <v>57</v>
      </c>
      <c r="BR63" s="230"/>
      <c r="BS63" s="1025"/>
      <c r="BT63" s="1026"/>
      <c r="BU63" s="1026"/>
      <c r="BV63" s="1026"/>
      <c r="BW63" s="1026"/>
      <c r="BX63" s="1026"/>
      <c r="BY63" s="1026"/>
      <c r="BZ63" s="1026"/>
      <c r="CA63" s="1026"/>
      <c r="CB63" s="1026"/>
      <c r="CC63" s="1026"/>
      <c r="CD63" s="1026"/>
      <c r="CE63" s="1026"/>
      <c r="CF63" s="1026"/>
      <c r="CG63" s="104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5"/>
      <c r="BT64" s="1026"/>
      <c r="BU64" s="1026"/>
      <c r="BV64" s="1026"/>
      <c r="BW64" s="1026"/>
      <c r="BX64" s="1026"/>
      <c r="BY64" s="1026"/>
      <c r="BZ64" s="1026"/>
      <c r="CA64" s="1026"/>
      <c r="CB64" s="1026"/>
      <c r="CC64" s="1026"/>
      <c r="CD64" s="1026"/>
      <c r="CE64" s="1026"/>
      <c r="CF64" s="1026"/>
      <c r="CG64" s="104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21"/>
    </row>
    <row r="65" spans="1:131" ht="26.25" customHeight="1" thickBot="1" x14ac:dyDescent="0.2">
      <c r="A65" s="223" t="s">
        <v>414</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5"/>
      <c r="BT65" s="1026"/>
      <c r="BU65" s="1026"/>
      <c r="BV65" s="1026"/>
      <c r="BW65" s="1026"/>
      <c r="BX65" s="1026"/>
      <c r="BY65" s="1026"/>
      <c r="BZ65" s="1026"/>
      <c r="CA65" s="1026"/>
      <c r="CB65" s="1026"/>
      <c r="CC65" s="1026"/>
      <c r="CD65" s="1026"/>
      <c r="CE65" s="1026"/>
      <c r="CF65" s="1026"/>
      <c r="CG65" s="104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21"/>
    </row>
    <row r="66" spans="1:131" ht="26.25" customHeight="1" x14ac:dyDescent="0.15">
      <c r="A66" s="1028" t="s">
        <v>415</v>
      </c>
      <c r="B66" s="1029"/>
      <c r="C66" s="1029"/>
      <c r="D66" s="1029"/>
      <c r="E66" s="1029"/>
      <c r="F66" s="1029"/>
      <c r="G66" s="1029"/>
      <c r="H66" s="1029"/>
      <c r="I66" s="1029"/>
      <c r="J66" s="1029"/>
      <c r="K66" s="1029"/>
      <c r="L66" s="1029"/>
      <c r="M66" s="1029"/>
      <c r="N66" s="1029"/>
      <c r="O66" s="1029"/>
      <c r="P66" s="1030"/>
      <c r="Q66" s="1034" t="s">
        <v>416</v>
      </c>
      <c r="R66" s="1035"/>
      <c r="S66" s="1035"/>
      <c r="T66" s="1035"/>
      <c r="U66" s="1036"/>
      <c r="V66" s="1034" t="s">
        <v>397</v>
      </c>
      <c r="W66" s="1035"/>
      <c r="X66" s="1035"/>
      <c r="Y66" s="1035"/>
      <c r="Z66" s="1036"/>
      <c r="AA66" s="1034" t="s">
        <v>398</v>
      </c>
      <c r="AB66" s="1035"/>
      <c r="AC66" s="1035"/>
      <c r="AD66" s="1035"/>
      <c r="AE66" s="1036"/>
      <c r="AF66" s="1040" t="s">
        <v>399</v>
      </c>
      <c r="AG66" s="1041"/>
      <c r="AH66" s="1041"/>
      <c r="AI66" s="1041"/>
      <c r="AJ66" s="1042"/>
      <c r="AK66" s="1034" t="s">
        <v>400</v>
      </c>
      <c r="AL66" s="1029"/>
      <c r="AM66" s="1029"/>
      <c r="AN66" s="1029"/>
      <c r="AO66" s="1030"/>
      <c r="AP66" s="1034" t="s">
        <v>401</v>
      </c>
      <c r="AQ66" s="1035"/>
      <c r="AR66" s="1035"/>
      <c r="AS66" s="1035"/>
      <c r="AT66" s="1036"/>
      <c r="AU66" s="1034" t="s">
        <v>417</v>
      </c>
      <c r="AV66" s="1035"/>
      <c r="AW66" s="1035"/>
      <c r="AX66" s="1035"/>
      <c r="AY66" s="1036"/>
      <c r="AZ66" s="1034" t="s">
        <v>380</v>
      </c>
      <c r="BA66" s="1035"/>
      <c r="BB66" s="1035"/>
      <c r="BC66" s="1035"/>
      <c r="BD66" s="1048"/>
      <c r="BE66" s="232"/>
      <c r="BF66" s="232"/>
      <c r="BG66" s="232"/>
      <c r="BH66" s="232"/>
      <c r="BI66" s="232"/>
      <c r="BJ66" s="232"/>
      <c r="BK66" s="232"/>
      <c r="BL66" s="232"/>
      <c r="BM66" s="232"/>
      <c r="BN66" s="232"/>
      <c r="BO66" s="232"/>
      <c r="BP66" s="232"/>
      <c r="BQ66" s="229">
        <v>60</v>
      </c>
      <c r="BR66" s="234"/>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21"/>
    </row>
    <row r="67" spans="1:131" ht="26.25" customHeight="1" thickBot="1" x14ac:dyDescent="0.2">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9"/>
      <c r="BE67" s="232"/>
      <c r="BF67" s="232"/>
      <c r="BG67" s="232"/>
      <c r="BH67" s="232"/>
      <c r="BI67" s="232"/>
      <c r="BJ67" s="232"/>
      <c r="BK67" s="232"/>
      <c r="BL67" s="232"/>
      <c r="BM67" s="232"/>
      <c r="BN67" s="232"/>
      <c r="BO67" s="232"/>
      <c r="BP67" s="232"/>
      <c r="BQ67" s="229">
        <v>61</v>
      </c>
      <c r="BR67" s="234"/>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21"/>
    </row>
    <row r="68" spans="1:131" ht="26.25" customHeight="1" thickTop="1" x14ac:dyDescent="0.15">
      <c r="A68" s="227">
        <v>1</v>
      </c>
      <c r="B68" s="1018" t="s">
        <v>572</v>
      </c>
      <c r="C68" s="1019"/>
      <c r="D68" s="1019"/>
      <c r="E68" s="1019"/>
      <c r="F68" s="1019"/>
      <c r="G68" s="1019"/>
      <c r="H68" s="1019"/>
      <c r="I68" s="1019"/>
      <c r="J68" s="1019"/>
      <c r="K68" s="1019"/>
      <c r="L68" s="1019"/>
      <c r="M68" s="1019"/>
      <c r="N68" s="1019"/>
      <c r="O68" s="1019"/>
      <c r="P68" s="1020"/>
      <c r="Q68" s="1021">
        <v>1854</v>
      </c>
      <c r="R68" s="1015"/>
      <c r="S68" s="1015"/>
      <c r="T68" s="1015"/>
      <c r="U68" s="1015"/>
      <c r="V68" s="1015">
        <v>1802</v>
      </c>
      <c r="W68" s="1015"/>
      <c r="X68" s="1015"/>
      <c r="Y68" s="1015"/>
      <c r="Z68" s="1015"/>
      <c r="AA68" s="1015">
        <v>52</v>
      </c>
      <c r="AB68" s="1015"/>
      <c r="AC68" s="1015"/>
      <c r="AD68" s="1015"/>
      <c r="AE68" s="1015"/>
      <c r="AF68" s="1015">
        <v>52</v>
      </c>
      <c r="AG68" s="1015"/>
      <c r="AH68" s="1015"/>
      <c r="AI68" s="1015"/>
      <c r="AJ68" s="1015"/>
      <c r="AK68" s="1015" t="s">
        <v>571</v>
      </c>
      <c r="AL68" s="1015"/>
      <c r="AM68" s="1015"/>
      <c r="AN68" s="1015"/>
      <c r="AO68" s="1015"/>
      <c r="AP68" s="1015" t="s">
        <v>571</v>
      </c>
      <c r="AQ68" s="1015"/>
      <c r="AR68" s="1015"/>
      <c r="AS68" s="1015"/>
      <c r="AT68" s="1015"/>
      <c r="AU68" s="1015" t="s">
        <v>571</v>
      </c>
      <c r="AV68" s="1015"/>
      <c r="AW68" s="1015"/>
      <c r="AX68" s="1015"/>
      <c r="AY68" s="1015"/>
      <c r="AZ68" s="1016"/>
      <c r="BA68" s="1016"/>
      <c r="BB68" s="1016"/>
      <c r="BC68" s="1016"/>
      <c r="BD68" s="1017"/>
      <c r="BE68" s="232"/>
      <c r="BF68" s="232"/>
      <c r="BG68" s="232"/>
      <c r="BH68" s="232"/>
      <c r="BI68" s="232"/>
      <c r="BJ68" s="232"/>
      <c r="BK68" s="232"/>
      <c r="BL68" s="232"/>
      <c r="BM68" s="232"/>
      <c r="BN68" s="232"/>
      <c r="BO68" s="232"/>
      <c r="BP68" s="232"/>
      <c r="BQ68" s="229">
        <v>62</v>
      </c>
      <c r="BR68" s="234"/>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21"/>
    </row>
    <row r="69" spans="1:131" ht="26.25" customHeight="1" x14ac:dyDescent="0.15">
      <c r="A69" s="229">
        <v>2</v>
      </c>
      <c r="B69" s="1007" t="s">
        <v>573</v>
      </c>
      <c r="C69" s="1008"/>
      <c r="D69" s="1008"/>
      <c r="E69" s="1008"/>
      <c r="F69" s="1008"/>
      <c r="G69" s="1008"/>
      <c r="H69" s="1008"/>
      <c r="I69" s="1008"/>
      <c r="J69" s="1008"/>
      <c r="K69" s="1008"/>
      <c r="L69" s="1008"/>
      <c r="M69" s="1008"/>
      <c r="N69" s="1008"/>
      <c r="O69" s="1008"/>
      <c r="P69" s="1009"/>
      <c r="Q69" s="1010">
        <v>17</v>
      </c>
      <c r="R69" s="1004"/>
      <c r="S69" s="1004"/>
      <c r="T69" s="1004"/>
      <c r="U69" s="1004"/>
      <c r="V69" s="1004">
        <v>14</v>
      </c>
      <c r="W69" s="1004"/>
      <c r="X69" s="1004"/>
      <c r="Y69" s="1004"/>
      <c r="Z69" s="1004"/>
      <c r="AA69" s="1004">
        <v>3</v>
      </c>
      <c r="AB69" s="1004"/>
      <c r="AC69" s="1004"/>
      <c r="AD69" s="1004"/>
      <c r="AE69" s="1004"/>
      <c r="AF69" s="1004">
        <v>3</v>
      </c>
      <c r="AG69" s="1004"/>
      <c r="AH69" s="1004"/>
      <c r="AI69" s="1004"/>
      <c r="AJ69" s="1004"/>
      <c r="AK69" s="1004" t="s">
        <v>571</v>
      </c>
      <c r="AL69" s="1004"/>
      <c r="AM69" s="1004"/>
      <c r="AN69" s="1004"/>
      <c r="AO69" s="1004"/>
      <c r="AP69" s="1004" t="s">
        <v>571</v>
      </c>
      <c r="AQ69" s="1004"/>
      <c r="AR69" s="1004"/>
      <c r="AS69" s="1004"/>
      <c r="AT69" s="1004"/>
      <c r="AU69" s="1004" t="s">
        <v>571</v>
      </c>
      <c r="AV69" s="1004"/>
      <c r="AW69" s="1004"/>
      <c r="AX69" s="1004"/>
      <c r="AY69" s="1004"/>
      <c r="AZ69" s="1005"/>
      <c r="BA69" s="1005"/>
      <c r="BB69" s="1005"/>
      <c r="BC69" s="1005"/>
      <c r="BD69" s="1006"/>
      <c r="BE69" s="232"/>
      <c r="BF69" s="232"/>
      <c r="BG69" s="232"/>
      <c r="BH69" s="232"/>
      <c r="BI69" s="232"/>
      <c r="BJ69" s="232"/>
      <c r="BK69" s="232"/>
      <c r="BL69" s="232"/>
      <c r="BM69" s="232"/>
      <c r="BN69" s="232"/>
      <c r="BO69" s="232"/>
      <c r="BP69" s="232"/>
      <c r="BQ69" s="229">
        <v>63</v>
      </c>
      <c r="BR69" s="234"/>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21"/>
    </row>
    <row r="70" spans="1:131" ht="26.25" customHeight="1" x14ac:dyDescent="0.15">
      <c r="A70" s="229">
        <v>3</v>
      </c>
      <c r="B70" s="1007"/>
      <c r="C70" s="1008"/>
      <c r="D70" s="1008"/>
      <c r="E70" s="1008"/>
      <c r="F70" s="1008"/>
      <c r="G70" s="1008"/>
      <c r="H70" s="1008"/>
      <c r="I70" s="1008"/>
      <c r="J70" s="1008"/>
      <c r="K70" s="1008"/>
      <c r="L70" s="1008"/>
      <c r="M70" s="1008"/>
      <c r="N70" s="1008"/>
      <c r="O70" s="1008"/>
      <c r="P70" s="1009"/>
      <c r="Q70" s="1010"/>
      <c r="R70" s="1004"/>
      <c r="S70" s="1004"/>
      <c r="T70" s="1004"/>
      <c r="U70" s="1004"/>
      <c r="V70" s="1004"/>
      <c r="W70" s="1004"/>
      <c r="X70" s="1004"/>
      <c r="Y70" s="1004"/>
      <c r="Z70" s="1004"/>
      <c r="AA70" s="1004"/>
      <c r="AB70" s="1004"/>
      <c r="AC70" s="1004"/>
      <c r="AD70" s="1004"/>
      <c r="AE70" s="1004"/>
      <c r="AF70" s="1004"/>
      <c r="AG70" s="1004"/>
      <c r="AH70" s="1004"/>
      <c r="AI70" s="1004"/>
      <c r="AJ70" s="1004"/>
      <c r="AK70" s="1004"/>
      <c r="AL70" s="1004"/>
      <c r="AM70" s="1004"/>
      <c r="AN70" s="1004"/>
      <c r="AO70" s="1004"/>
      <c r="AP70" s="1004"/>
      <c r="AQ70" s="1004"/>
      <c r="AR70" s="1004"/>
      <c r="AS70" s="1004"/>
      <c r="AT70" s="1004"/>
      <c r="AU70" s="1004"/>
      <c r="AV70" s="1004"/>
      <c r="AW70" s="1004"/>
      <c r="AX70" s="1004"/>
      <c r="AY70" s="1004"/>
      <c r="AZ70" s="1005"/>
      <c r="BA70" s="1005"/>
      <c r="BB70" s="1005"/>
      <c r="BC70" s="1005"/>
      <c r="BD70" s="1006"/>
      <c r="BE70" s="232"/>
      <c r="BF70" s="232"/>
      <c r="BG70" s="232"/>
      <c r="BH70" s="232"/>
      <c r="BI70" s="232"/>
      <c r="BJ70" s="232"/>
      <c r="BK70" s="232"/>
      <c r="BL70" s="232"/>
      <c r="BM70" s="232"/>
      <c r="BN70" s="232"/>
      <c r="BO70" s="232"/>
      <c r="BP70" s="232"/>
      <c r="BQ70" s="229">
        <v>64</v>
      </c>
      <c r="BR70" s="234"/>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21"/>
    </row>
    <row r="71" spans="1:131" ht="26.25" customHeight="1" x14ac:dyDescent="0.15">
      <c r="A71" s="229">
        <v>4</v>
      </c>
      <c r="B71" s="1007"/>
      <c r="C71" s="1008"/>
      <c r="D71" s="1008"/>
      <c r="E71" s="1008"/>
      <c r="F71" s="1008"/>
      <c r="G71" s="1008"/>
      <c r="H71" s="1008"/>
      <c r="I71" s="1008"/>
      <c r="J71" s="1008"/>
      <c r="K71" s="1008"/>
      <c r="L71" s="1008"/>
      <c r="M71" s="1008"/>
      <c r="N71" s="1008"/>
      <c r="O71" s="1008"/>
      <c r="P71" s="1009"/>
      <c r="Q71" s="1010"/>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4"/>
      <c r="AY71" s="1004"/>
      <c r="AZ71" s="1005"/>
      <c r="BA71" s="1005"/>
      <c r="BB71" s="1005"/>
      <c r="BC71" s="1005"/>
      <c r="BD71" s="1006"/>
      <c r="BE71" s="232"/>
      <c r="BF71" s="232"/>
      <c r="BG71" s="232"/>
      <c r="BH71" s="232"/>
      <c r="BI71" s="232"/>
      <c r="BJ71" s="232"/>
      <c r="BK71" s="232"/>
      <c r="BL71" s="232"/>
      <c r="BM71" s="232"/>
      <c r="BN71" s="232"/>
      <c r="BO71" s="232"/>
      <c r="BP71" s="232"/>
      <c r="BQ71" s="229">
        <v>65</v>
      </c>
      <c r="BR71" s="234"/>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21"/>
    </row>
    <row r="72" spans="1:131" ht="26.25" customHeight="1" x14ac:dyDescent="0.15">
      <c r="A72" s="229">
        <v>5</v>
      </c>
      <c r="B72" s="1007"/>
      <c r="C72" s="1008"/>
      <c r="D72" s="1008"/>
      <c r="E72" s="1008"/>
      <c r="F72" s="1008"/>
      <c r="G72" s="1008"/>
      <c r="H72" s="1008"/>
      <c r="I72" s="1008"/>
      <c r="J72" s="1008"/>
      <c r="K72" s="1008"/>
      <c r="L72" s="1008"/>
      <c r="M72" s="1008"/>
      <c r="N72" s="1008"/>
      <c r="O72" s="1008"/>
      <c r="P72" s="1009"/>
      <c r="Q72" s="1010"/>
      <c r="R72" s="1004"/>
      <c r="S72" s="1004"/>
      <c r="T72" s="1004"/>
      <c r="U72" s="1004"/>
      <c r="V72" s="1004"/>
      <c r="W72" s="1004"/>
      <c r="X72" s="1004"/>
      <c r="Y72" s="1004"/>
      <c r="Z72" s="1004"/>
      <c r="AA72" s="1004"/>
      <c r="AB72" s="1004"/>
      <c r="AC72" s="1004"/>
      <c r="AD72" s="1004"/>
      <c r="AE72" s="1004"/>
      <c r="AF72" s="1004"/>
      <c r="AG72" s="1004"/>
      <c r="AH72" s="1004"/>
      <c r="AI72" s="1004"/>
      <c r="AJ72" s="1004"/>
      <c r="AK72" s="1004"/>
      <c r="AL72" s="1004"/>
      <c r="AM72" s="1004"/>
      <c r="AN72" s="1004"/>
      <c r="AO72" s="1004"/>
      <c r="AP72" s="1004"/>
      <c r="AQ72" s="1004"/>
      <c r="AR72" s="1004"/>
      <c r="AS72" s="1004"/>
      <c r="AT72" s="1004"/>
      <c r="AU72" s="1004"/>
      <c r="AV72" s="1004"/>
      <c r="AW72" s="1004"/>
      <c r="AX72" s="1004"/>
      <c r="AY72" s="1004"/>
      <c r="AZ72" s="1005"/>
      <c r="BA72" s="1005"/>
      <c r="BB72" s="1005"/>
      <c r="BC72" s="1005"/>
      <c r="BD72" s="1006"/>
      <c r="BE72" s="232"/>
      <c r="BF72" s="232"/>
      <c r="BG72" s="232"/>
      <c r="BH72" s="232"/>
      <c r="BI72" s="232"/>
      <c r="BJ72" s="232"/>
      <c r="BK72" s="232"/>
      <c r="BL72" s="232"/>
      <c r="BM72" s="232"/>
      <c r="BN72" s="232"/>
      <c r="BO72" s="232"/>
      <c r="BP72" s="232"/>
      <c r="BQ72" s="229">
        <v>66</v>
      </c>
      <c r="BR72" s="234"/>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21"/>
    </row>
    <row r="73" spans="1:131" ht="26.25" customHeight="1" x14ac:dyDescent="0.15">
      <c r="A73" s="229">
        <v>6</v>
      </c>
      <c r="B73" s="1007"/>
      <c r="C73" s="1008"/>
      <c r="D73" s="1008"/>
      <c r="E73" s="1008"/>
      <c r="F73" s="1008"/>
      <c r="G73" s="1008"/>
      <c r="H73" s="1008"/>
      <c r="I73" s="1008"/>
      <c r="J73" s="1008"/>
      <c r="K73" s="1008"/>
      <c r="L73" s="1008"/>
      <c r="M73" s="1008"/>
      <c r="N73" s="1008"/>
      <c r="O73" s="1008"/>
      <c r="P73" s="1009"/>
      <c r="Q73" s="1010"/>
      <c r="R73" s="1004"/>
      <c r="S73" s="1004"/>
      <c r="T73" s="1004"/>
      <c r="U73" s="1004"/>
      <c r="V73" s="1004"/>
      <c r="W73" s="1004"/>
      <c r="X73" s="1004"/>
      <c r="Y73" s="1004"/>
      <c r="Z73" s="1004"/>
      <c r="AA73" s="1004"/>
      <c r="AB73" s="1004"/>
      <c r="AC73" s="1004"/>
      <c r="AD73" s="1004"/>
      <c r="AE73" s="1004"/>
      <c r="AF73" s="1004"/>
      <c r="AG73" s="1004"/>
      <c r="AH73" s="1004"/>
      <c r="AI73" s="1004"/>
      <c r="AJ73" s="1004"/>
      <c r="AK73" s="1004"/>
      <c r="AL73" s="1004"/>
      <c r="AM73" s="1004"/>
      <c r="AN73" s="1004"/>
      <c r="AO73" s="1004"/>
      <c r="AP73" s="1004"/>
      <c r="AQ73" s="1004"/>
      <c r="AR73" s="1004"/>
      <c r="AS73" s="1004"/>
      <c r="AT73" s="1004"/>
      <c r="AU73" s="1004"/>
      <c r="AV73" s="1004"/>
      <c r="AW73" s="1004"/>
      <c r="AX73" s="1004"/>
      <c r="AY73" s="1004"/>
      <c r="AZ73" s="1005"/>
      <c r="BA73" s="1005"/>
      <c r="BB73" s="1005"/>
      <c r="BC73" s="1005"/>
      <c r="BD73" s="1006"/>
      <c r="BE73" s="232"/>
      <c r="BF73" s="232"/>
      <c r="BG73" s="232"/>
      <c r="BH73" s="232"/>
      <c r="BI73" s="232"/>
      <c r="BJ73" s="232"/>
      <c r="BK73" s="232"/>
      <c r="BL73" s="232"/>
      <c r="BM73" s="232"/>
      <c r="BN73" s="232"/>
      <c r="BO73" s="232"/>
      <c r="BP73" s="232"/>
      <c r="BQ73" s="229">
        <v>67</v>
      </c>
      <c r="BR73" s="234"/>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21"/>
    </row>
    <row r="74" spans="1:131" ht="26.25" customHeight="1" x14ac:dyDescent="0.15">
      <c r="A74" s="229">
        <v>7</v>
      </c>
      <c r="B74" s="1007"/>
      <c r="C74" s="1008"/>
      <c r="D74" s="1008"/>
      <c r="E74" s="1008"/>
      <c r="F74" s="1008"/>
      <c r="G74" s="1008"/>
      <c r="H74" s="1008"/>
      <c r="I74" s="1008"/>
      <c r="J74" s="1008"/>
      <c r="K74" s="1008"/>
      <c r="L74" s="1008"/>
      <c r="M74" s="1008"/>
      <c r="N74" s="1008"/>
      <c r="O74" s="1008"/>
      <c r="P74" s="1009"/>
      <c r="Q74" s="1010"/>
      <c r="R74" s="1004"/>
      <c r="S74" s="1004"/>
      <c r="T74" s="1004"/>
      <c r="U74" s="1004"/>
      <c r="V74" s="1004"/>
      <c r="W74" s="1004"/>
      <c r="X74" s="1004"/>
      <c r="Y74" s="1004"/>
      <c r="Z74" s="1004"/>
      <c r="AA74" s="1004"/>
      <c r="AB74" s="1004"/>
      <c r="AC74" s="1004"/>
      <c r="AD74" s="1004"/>
      <c r="AE74" s="1004"/>
      <c r="AF74" s="1004"/>
      <c r="AG74" s="1004"/>
      <c r="AH74" s="1004"/>
      <c r="AI74" s="1004"/>
      <c r="AJ74" s="1004"/>
      <c r="AK74" s="1004"/>
      <c r="AL74" s="1004"/>
      <c r="AM74" s="1004"/>
      <c r="AN74" s="1004"/>
      <c r="AO74" s="1004"/>
      <c r="AP74" s="1004"/>
      <c r="AQ74" s="1004"/>
      <c r="AR74" s="1004"/>
      <c r="AS74" s="1004"/>
      <c r="AT74" s="1004"/>
      <c r="AU74" s="1004"/>
      <c r="AV74" s="1004"/>
      <c r="AW74" s="1004"/>
      <c r="AX74" s="1004"/>
      <c r="AY74" s="1004"/>
      <c r="AZ74" s="1005"/>
      <c r="BA74" s="1005"/>
      <c r="BB74" s="1005"/>
      <c r="BC74" s="1005"/>
      <c r="BD74" s="1006"/>
      <c r="BE74" s="232"/>
      <c r="BF74" s="232"/>
      <c r="BG74" s="232"/>
      <c r="BH74" s="232"/>
      <c r="BI74" s="232"/>
      <c r="BJ74" s="232"/>
      <c r="BK74" s="232"/>
      <c r="BL74" s="232"/>
      <c r="BM74" s="232"/>
      <c r="BN74" s="232"/>
      <c r="BO74" s="232"/>
      <c r="BP74" s="232"/>
      <c r="BQ74" s="229">
        <v>68</v>
      </c>
      <c r="BR74" s="234"/>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21"/>
    </row>
    <row r="75" spans="1:131" ht="26.25" customHeight="1" x14ac:dyDescent="0.15">
      <c r="A75" s="229">
        <v>8</v>
      </c>
      <c r="B75" s="1007"/>
      <c r="C75" s="1008"/>
      <c r="D75" s="1008"/>
      <c r="E75" s="1008"/>
      <c r="F75" s="1008"/>
      <c r="G75" s="1008"/>
      <c r="H75" s="1008"/>
      <c r="I75" s="1008"/>
      <c r="J75" s="1008"/>
      <c r="K75" s="1008"/>
      <c r="L75" s="1008"/>
      <c r="M75" s="1008"/>
      <c r="N75" s="1008"/>
      <c r="O75" s="1008"/>
      <c r="P75" s="1009"/>
      <c r="Q75" s="1011"/>
      <c r="R75" s="1012"/>
      <c r="S75" s="1012"/>
      <c r="T75" s="1012"/>
      <c r="U75" s="1013"/>
      <c r="V75" s="1014"/>
      <c r="W75" s="1012"/>
      <c r="X75" s="1012"/>
      <c r="Y75" s="1012"/>
      <c r="Z75" s="1013"/>
      <c r="AA75" s="1014"/>
      <c r="AB75" s="1012"/>
      <c r="AC75" s="1012"/>
      <c r="AD75" s="1012"/>
      <c r="AE75" s="1013"/>
      <c r="AF75" s="1014"/>
      <c r="AG75" s="1012"/>
      <c r="AH75" s="1012"/>
      <c r="AI75" s="1012"/>
      <c r="AJ75" s="1013"/>
      <c r="AK75" s="1014"/>
      <c r="AL75" s="1012"/>
      <c r="AM75" s="1012"/>
      <c r="AN75" s="1012"/>
      <c r="AO75" s="1013"/>
      <c r="AP75" s="1014"/>
      <c r="AQ75" s="1012"/>
      <c r="AR75" s="1012"/>
      <c r="AS75" s="1012"/>
      <c r="AT75" s="1013"/>
      <c r="AU75" s="1014"/>
      <c r="AV75" s="1012"/>
      <c r="AW75" s="1012"/>
      <c r="AX75" s="1012"/>
      <c r="AY75" s="1013"/>
      <c r="AZ75" s="1005"/>
      <c r="BA75" s="1005"/>
      <c r="BB75" s="1005"/>
      <c r="BC75" s="1005"/>
      <c r="BD75" s="1006"/>
      <c r="BE75" s="232"/>
      <c r="BF75" s="232"/>
      <c r="BG75" s="232"/>
      <c r="BH75" s="232"/>
      <c r="BI75" s="232"/>
      <c r="BJ75" s="232"/>
      <c r="BK75" s="232"/>
      <c r="BL75" s="232"/>
      <c r="BM75" s="232"/>
      <c r="BN75" s="232"/>
      <c r="BO75" s="232"/>
      <c r="BP75" s="232"/>
      <c r="BQ75" s="229">
        <v>69</v>
      </c>
      <c r="BR75" s="234"/>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21"/>
    </row>
    <row r="76" spans="1:131" ht="26.25" customHeight="1" x14ac:dyDescent="0.15">
      <c r="A76" s="229">
        <v>9</v>
      </c>
      <c r="B76" s="1007"/>
      <c r="C76" s="1008"/>
      <c r="D76" s="1008"/>
      <c r="E76" s="1008"/>
      <c r="F76" s="1008"/>
      <c r="G76" s="1008"/>
      <c r="H76" s="1008"/>
      <c r="I76" s="1008"/>
      <c r="J76" s="1008"/>
      <c r="K76" s="1008"/>
      <c r="L76" s="1008"/>
      <c r="M76" s="1008"/>
      <c r="N76" s="1008"/>
      <c r="O76" s="1008"/>
      <c r="P76" s="1009"/>
      <c r="Q76" s="1011"/>
      <c r="R76" s="1012"/>
      <c r="S76" s="1012"/>
      <c r="T76" s="1012"/>
      <c r="U76" s="1013"/>
      <c r="V76" s="1014"/>
      <c r="W76" s="1012"/>
      <c r="X76" s="1012"/>
      <c r="Y76" s="1012"/>
      <c r="Z76" s="1013"/>
      <c r="AA76" s="1014"/>
      <c r="AB76" s="1012"/>
      <c r="AC76" s="1012"/>
      <c r="AD76" s="1012"/>
      <c r="AE76" s="1013"/>
      <c r="AF76" s="1014"/>
      <c r="AG76" s="1012"/>
      <c r="AH76" s="1012"/>
      <c r="AI76" s="1012"/>
      <c r="AJ76" s="1013"/>
      <c r="AK76" s="1014"/>
      <c r="AL76" s="1012"/>
      <c r="AM76" s="1012"/>
      <c r="AN76" s="1012"/>
      <c r="AO76" s="1013"/>
      <c r="AP76" s="1014"/>
      <c r="AQ76" s="1012"/>
      <c r="AR76" s="1012"/>
      <c r="AS76" s="1012"/>
      <c r="AT76" s="1013"/>
      <c r="AU76" s="1014"/>
      <c r="AV76" s="1012"/>
      <c r="AW76" s="1012"/>
      <c r="AX76" s="1012"/>
      <c r="AY76" s="1013"/>
      <c r="AZ76" s="1005"/>
      <c r="BA76" s="1005"/>
      <c r="BB76" s="1005"/>
      <c r="BC76" s="1005"/>
      <c r="BD76" s="1006"/>
      <c r="BE76" s="232"/>
      <c r="BF76" s="232"/>
      <c r="BG76" s="232"/>
      <c r="BH76" s="232"/>
      <c r="BI76" s="232"/>
      <c r="BJ76" s="232"/>
      <c r="BK76" s="232"/>
      <c r="BL76" s="232"/>
      <c r="BM76" s="232"/>
      <c r="BN76" s="232"/>
      <c r="BO76" s="232"/>
      <c r="BP76" s="232"/>
      <c r="BQ76" s="229">
        <v>70</v>
      </c>
      <c r="BR76" s="234"/>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21"/>
    </row>
    <row r="77" spans="1:131" ht="26.25" customHeight="1" x14ac:dyDescent="0.15">
      <c r="A77" s="229">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32"/>
      <c r="BF77" s="232"/>
      <c r="BG77" s="232"/>
      <c r="BH77" s="232"/>
      <c r="BI77" s="232"/>
      <c r="BJ77" s="232"/>
      <c r="BK77" s="232"/>
      <c r="BL77" s="232"/>
      <c r="BM77" s="232"/>
      <c r="BN77" s="232"/>
      <c r="BO77" s="232"/>
      <c r="BP77" s="232"/>
      <c r="BQ77" s="229">
        <v>71</v>
      </c>
      <c r="BR77" s="234"/>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21"/>
    </row>
    <row r="78" spans="1:131" ht="26.25" customHeight="1" x14ac:dyDescent="0.15">
      <c r="A78" s="229">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32"/>
      <c r="BF78" s="232"/>
      <c r="BG78" s="232"/>
      <c r="BH78" s="232"/>
      <c r="BI78" s="232"/>
      <c r="BJ78" s="221"/>
      <c r="BK78" s="221"/>
      <c r="BL78" s="221"/>
      <c r="BM78" s="221"/>
      <c r="BN78" s="221"/>
      <c r="BO78" s="232"/>
      <c r="BP78" s="232"/>
      <c r="BQ78" s="229">
        <v>72</v>
      </c>
      <c r="BR78" s="234"/>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21"/>
    </row>
    <row r="79" spans="1:131" ht="26.25" customHeight="1" x14ac:dyDescent="0.15">
      <c r="A79" s="229">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32"/>
      <c r="BF79" s="232"/>
      <c r="BG79" s="232"/>
      <c r="BH79" s="232"/>
      <c r="BI79" s="232"/>
      <c r="BJ79" s="221"/>
      <c r="BK79" s="221"/>
      <c r="BL79" s="221"/>
      <c r="BM79" s="221"/>
      <c r="BN79" s="221"/>
      <c r="BO79" s="232"/>
      <c r="BP79" s="232"/>
      <c r="BQ79" s="229">
        <v>73</v>
      </c>
      <c r="BR79" s="234"/>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21"/>
    </row>
    <row r="80" spans="1:131" ht="26.25" customHeight="1" x14ac:dyDescent="0.15">
      <c r="A80" s="229">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32"/>
      <c r="BF80" s="232"/>
      <c r="BG80" s="232"/>
      <c r="BH80" s="232"/>
      <c r="BI80" s="232"/>
      <c r="BJ80" s="232"/>
      <c r="BK80" s="232"/>
      <c r="BL80" s="232"/>
      <c r="BM80" s="232"/>
      <c r="BN80" s="232"/>
      <c r="BO80" s="232"/>
      <c r="BP80" s="232"/>
      <c r="BQ80" s="229">
        <v>74</v>
      </c>
      <c r="BR80" s="234"/>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21"/>
    </row>
    <row r="81" spans="1:131" ht="26.25" customHeight="1" x14ac:dyDescent="0.15">
      <c r="A81" s="229">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32"/>
      <c r="BF81" s="232"/>
      <c r="BG81" s="232"/>
      <c r="BH81" s="232"/>
      <c r="BI81" s="232"/>
      <c r="BJ81" s="232"/>
      <c r="BK81" s="232"/>
      <c r="BL81" s="232"/>
      <c r="BM81" s="232"/>
      <c r="BN81" s="232"/>
      <c r="BO81" s="232"/>
      <c r="BP81" s="232"/>
      <c r="BQ81" s="229">
        <v>75</v>
      </c>
      <c r="BR81" s="234"/>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21"/>
    </row>
    <row r="82" spans="1:131" ht="26.25" customHeight="1" x14ac:dyDescent="0.15">
      <c r="A82" s="229">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32"/>
      <c r="BF82" s="232"/>
      <c r="BG82" s="232"/>
      <c r="BH82" s="232"/>
      <c r="BI82" s="232"/>
      <c r="BJ82" s="232"/>
      <c r="BK82" s="232"/>
      <c r="BL82" s="232"/>
      <c r="BM82" s="232"/>
      <c r="BN82" s="232"/>
      <c r="BO82" s="232"/>
      <c r="BP82" s="232"/>
      <c r="BQ82" s="229">
        <v>76</v>
      </c>
      <c r="BR82" s="234"/>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21"/>
    </row>
    <row r="83" spans="1:131" ht="26.25" customHeight="1" x14ac:dyDescent="0.15">
      <c r="A83" s="229">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32"/>
      <c r="BF83" s="232"/>
      <c r="BG83" s="232"/>
      <c r="BH83" s="232"/>
      <c r="BI83" s="232"/>
      <c r="BJ83" s="232"/>
      <c r="BK83" s="232"/>
      <c r="BL83" s="232"/>
      <c r="BM83" s="232"/>
      <c r="BN83" s="232"/>
      <c r="BO83" s="232"/>
      <c r="BP83" s="232"/>
      <c r="BQ83" s="229">
        <v>77</v>
      </c>
      <c r="BR83" s="234"/>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21"/>
    </row>
    <row r="84" spans="1:131" ht="26.25" customHeight="1" x14ac:dyDescent="0.15">
      <c r="A84" s="229">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32"/>
      <c r="BF84" s="232"/>
      <c r="BG84" s="232"/>
      <c r="BH84" s="232"/>
      <c r="BI84" s="232"/>
      <c r="BJ84" s="232"/>
      <c r="BK84" s="232"/>
      <c r="BL84" s="232"/>
      <c r="BM84" s="232"/>
      <c r="BN84" s="232"/>
      <c r="BO84" s="232"/>
      <c r="BP84" s="232"/>
      <c r="BQ84" s="229">
        <v>78</v>
      </c>
      <c r="BR84" s="234"/>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21"/>
    </row>
    <row r="85" spans="1:131" ht="26.25" customHeight="1" x14ac:dyDescent="0.15">
      <c r="A85" s="229">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32"/>
      <c r="BF85" s="232"/>
      <c r="BG85" s="232"/>
      <c r="BH85" s="232"/>
      <c r="BI85" s="232"/>
      <c r="BJ85" s="232"/>
      <c r="BK85" s="232"/>
      <c r="BL85" s="232"/>
      <c r="BM85" s="232"/>
      <c r="BN85" s="232"/>
      <c r="BO85" s="232"/>
      <c r="BP85" s="232"/>
      <c r="BQ85" s="229">
        <v>79</v>
      </c>
      <c r="BR85" s="234"/>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21"/>
    </row>
    <row r="86" spans="1:131" ht="26.25" customHeight="1" x14ac:dyDescent="0.15">
      <c r="A86" s="229">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32"/>
      <c r="BF86" s="232"/>
      <c r="BG86" s="232"/>
      <c r="BH86" s="232"/>
      <c r="BI86" s="232"/>
      <c r="BJ86" s="232"/>
      <c r="BK86" s="232"/>
      <c r="BL86" s="232"/>
      <c r="BM86" s="232"/>
      <c r="BN86" s="232"/>
      <c r="BO86" s="232"/>
      <c r="BP86" s="232"/>
      <c r="BQ86" s="229">
        <v>80</v>
      </c>
      <c r="BR86" s="234"/>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21"/>
    </row>
    <row r="87" spans="1:131" ht="26.25" customHeight="1" x14ac:dyDescent="0.15">
      <c r="A87" s="235">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32"/>
      <c r="BF87" s="232"/>
      <c r="BG87" s="232"/>
      <c r="BH87" s="232"/>
      <c r="BI87" s="232"/>
      <c r="BJ87" s="232"/>
      <c r="BK87" s="232"/>
      <c r="BL87" s="232"/>
      <c r="BM87" s="232"/>
      <c r="BN87" s="232"/>
      <c r="BO87" s="232"/>
      <c r="BP87" s="232"/>
      <c r="BQ87" s="229">
        <v>81</v>
      </c>
      <c r="BR87" s="234"/>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21"/>
    </row>
    <row r="88" spans="1:131" ht="26.25" customHeight="1" thickBot="1" x14ac:dyDescent="0.2">
      <c r="A88" s="231" t="s">
        <v>392</v>
      </c>
      <c r="B88" s="970" t="s">
        <v>418</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v>55</v>
      </c>
      <c r="AG88" s="992"/>
      <c r="AH88" s="992"/>
      <c r="AI88" s="992"/>
      <c r="AJ88" s="992"/>
      <c r="AK88" s="996"/>
      <c r="AL88" s="996"/>
      <c r="AM88" s="996"/>
      <c r="AN88" s="996"/>
      <c r="AO88" s="996"/>
      <c r="AP88" s="992"/>
      <c r="AQ88" s="992"/>
      <c r="AR88" s="992"/>
      <c r="AS88" s="992"/>
      <c r="AT88" s="992"/>
      <c r="AU88" s="992"/>
      <c r="AV88" s="992"/>
      <c r="AW88" s="992"/>
      <c r="AX88" s="992"/>
      <c r="AY88" s="992"/>
      <c r="AZ88" s="993"/>
      <c r="BA88" s="993"/>
      <c r="BB88" s="993"/>
      <c r="BC88" s="993"/>
      <c r="BD88" s="994"/>
      <c r="BE88" s="232"/>
      <c r="BF88" s="232"/>
      <c r="BG88" s="232"/>
      <c r="BH88" s="232"/>
      <c r="BI88" s="232"/>
      <c r="BJ88" s="232"/>
      <c r="BK88" s="232"/>
      <c r="BL88" s="232"/>
      <c r="BM88" s="232"/>
      <c r="BN88" s="232"/>
      <c r="BO88" s="232"/>
      <c r="BP88" s="232"/>
      <c r="BQ88" s="229">
        <v>82</v>
      </c>
      <c r="BR88" s="234"/>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970" t="s">
        <v>419</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c r="CS102" s="986"/>
      <c r="CT102" s="986"/>
      <c r="CU102" s="986"/>
      <c r="CV102" s="987"/>
      <c r="CW102" s="985"/>
      <c r="CX102" s="986"/>
      <c r="CY102" s="986"/>
      <c r="CZ102" s="986"/>
      <c r="DA102" s="987"/>
      <c r="DB102" s="985"/>
      <c r="DC102" s="986"/>
      <c r="DD102" s="986"/>
      <c r="DE102" s="986"/>
      <c r="DF102" s="987"/>
      <c r="DG102" s="985"/>
      <c r="DH102" s="986"/>
      <c r="DI102" s="986"/>
      <c r="DJ102" s="986"/>
      <c r="DK102" s="987"/>
      <c r="DL102" s="985"/>
      <c r="DM102" s="986"/>
      <c r="DN102" s="986"/>
      <c r="DO102" s="986"/>
      <c r="DP102" s="987"/>
      <c r="DQ102" s="985"/>
      <c r="DR102" s="986"/>
      <c r="DS102" s="986"/>
      <c r="DT102" s="986"/>
      <c r="DU102" s="987"/>
      <c r="DV102" s="970"/>
      <c r="DW102" s="971"/>
      <c r="DX102" s="971"/>
      <c r="DY102" s="971"/>
      <c r="DZ102" s="972"/>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3" t="s">
        <v>420</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4" t="s">
        <v>421</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423</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5" t="s">
        <v>424</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425</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21" customFormat="1" ht="26.25" customHeight="1" x14ac:dyDescent="0.15">
      <c r="A109" s="928" t="s">
        <v>426</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427</v>
      </c>
      <c r="AB109" s="929"/>
      <c r="AC109" s="929"/>
      <c r="AD109" s="929"/>
      <c r="AE109" s="930"/>
      <c r="AF109" s="931" t="s">
        <v>428</v>
      </c>
      <c r="AG109" s="929"/>
      <c r="AH109" s="929"/>
      <c r="AI109" s="929"/>
      <c r="AJ109" s="930"/>
      <c r="AK109" s="931" t="s">
        <v>307</v>
      </c>
      <c r="AL109" s="929"/>
      <c r="AM109" s="929"/>
      <c r="AN109" s="929"/>
      <c r="AO109" s="930"/>
      <c r="AP109" s="931" t="s">
        <v>429</v>
      </c>
      <c r="AQ109" s="929"/>
      <c r="AR109" s="929"/>
      <c r="AS109" s="929"/>
      <c r="AT109" s="962"/>
      <c r="AU109" s="928" t="s">
        <v>426</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427</v>
      </c>
      <c r="BR109" s="929"/>
      <c r="BS109" s="929"/>
      <c r="BT109" s="929"/>
      <c r="BU109" s="930"/>
      <c r="BV109" s="931" t="s">
        <v>428</v>
      </c>
      <c r="BW109" s="929"/>
      <c r="BX109" s="929"/>
      <c r="BY109" s="929"/>
      <c r="BZ109" s="930"/>
      <c r="CA109" s="931" t="s">
        <v>307</v>
      </c>
      <c r="CB109" s="929"/>
      <c r="CC109" s="929"/>
      <c r="CD109" s="929"/>
      <c r="CE109" s="930"/>
      <c r="CF109" s="969" t="s">
        <v>429</v>
      </c>
      <c r="CG109" s="969"/>
      <c r="CH109" s="969"/>
      <c r="CI109" s="969"/>
      <c r="CJ109" s="969"/>
      <c r="CK109" s="931" t="s">
        <v>430</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427</v>
      </c>
      <c r="DH109" s="929"/>
      <c r="DI109" s="929"/>
      <c r="DJ109" s="929"/>
      <c r="DK109" s="930"/>
      <c r="DL109" s="931" t="s">
        <v>428</v>
      </c>
      <c r="DM109" s="929"/>
      <c r="DN109" s="929"/>
      <c r="DO109" s="929"/>
      <c r="DP109" s="930"/>
      <c r="DQ109" s="931" t="s">
        <v>307</v>
      </c>
      <c r="DR109" s="929"/>
      <c r="DS109" s="929"/>
      <c r="DT109" s="929"/>
      <c r="DU109" s="930"/>
      <c r="DV109" s="931" t="s">
        <v>429</v>
      </c>
      <c r="DW109" s="929"/>
      <c r="DX109" s="929"/>
      <c r="DY109" s="929"/>
      <c r="DZ109" s="962"/>
    </row>
    <row r="110" spans="1:131" s="221" customFormat="1" ht="26.25" customHeight="1" x14ac:dyDescent="0.15">
      <c r="A110" s="840" t="s">
        <v>431</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977573</v>
      </c>
      <c r="AB110" s="922"/>
      <c r="AC110" s="922"/>
      <c r="AD110" s="922"/>
      <c r="AE110" s="923"/>
      <c r="AF110" s="924">
        <v>1003820</v>
      </c>
      <c r="AG110" s="922"/>
      <c r="AH110" s="922"/>
      <c r="AI110" s="922"/>
      <c r="AJ110" s="923"/>
      <c r="AK110" s="924">
        <v>1064530</v>
      </c>
      <c r="AL110" s="922"/>
      <c r="AM110" s="922"/>
      <c r="AN110" s="922"/>
      <c r="AO110" s="923"/>
      <c r="AP110" s="925">
        <v>22.5</v>
      </c>
      <c r="AQ110" s="926"/>
      <c r="AR110" s="926"/>
      <c r="AS110" s="926"/>
      <c r="AT110" s="927"/>
      <c r="AU110" s="963" t="s">
        <v>73</v>
      </c>
      <c r="AV110" s="964"/>
      <c r="AW110" s="964"/>
      <c r="AX110" s="964"/>
      <c r="AY110" s="964"/>
      <c r="AZ110" s="893" t="s">
        <v>432</v>
      </c>
      <c r="BA110" s="841"/>
      <c r="BB110" s="841"/>
      <c r="BC110" s="841"/>
      <c r="BD110" s="841"/>
      <c r="BE110" s="841"/>
      <c r="BF110" s="841"/>
      <c r="BG110" s="841"/>
      <c r="BH110" s="841"/>
      <c r="BI110" s="841"/>
      <c r="BJ110" s="841"/>
      <c r="BK110" s="841"/>
      <c r="BL110" s="841"/>
      <c r="BM110" s="841"/>
      <c r="BN110" s="841"/>
      <c r="BO110" s="841"/>
      <c r="BP110" s="842"/>
      <c r="BQ110" s="894">
        <v>10381076</v>
      </c>
      <c r="BR110" s="875"/>
      <c r="BS110" s="875"/>
      <c r="BT110" s="875"/>
      <c r="BU110" s="875"/>
      <c r="BV110" s="875">
        <v>10788840</v>
      </c>
      <c r="BW110" s="875"/>
      <c r="BX110" s="875"/>
      <c r="BY110" s="875"/>
      <c r="BZ110" s="875"/>
      <c r="CA110" s="875">
        <v>11135165</v>
      </c>
      <c r="CB110" s="875"/>
      <c r="CC110" s="875"/>
      <c r="CD110" s="875"/>
      <c r="CE110" s="875"/>
      <c r="CF110" s="899">
        <v>235.2</v>
      </c>
      <c r="CG110" s="900"/>
      <c r="CH110" s="900"/>
      <c r="CI110" s="900"/>
      <c r="CJ110" s="900"/>
      <c r="CK110" s="959" t="s">
        <v>433</v>
      </c>
      <c r="CL110" s="852"/>
      <c r="CM110" s="893" t="s">
        <v>434</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126</v>
      </c>
      <c r="DH110" s="875"/>
      <c r="DI110" s="875"/>
      <c r="DJ110" s="875"/>
      <c r="DK110" s="875"/>
      <c r="DL110" s="875" t="s">
        <v>435</v>
      </c>
      <c r="DM110" s="875"/>
      <c r="DN110" s="875"/>
      <c r="DO110" s="875"/>
      <c r="DP110" s="875"/>
      <c r="DQ110" s="875" t="s">
        <v>436</v>
      </c>
      <c r="DR110" s="875"/>
      <c r="DS110" s="875"/>
      <c r="DT110" s="875"/>
      <c r="DU110" s="875"/>
      <c r="DV110" s="876" t="s">
        <v>126</v>
      </c>
      <c r="DW110" s="876"/>
      <c r="DX110" s="876"/>
      <c r="DY110" s="876"/>
      <c r="DZ110" s="877"/>
    </row>
    <row r="111" spans="1:131" s="221" customFormat="1" ht="26.25" customHeight="1" x14ac:dyDescent="0.15">
      <c r="A111" s="807" t="s">
        <v>437</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436</v>
      </c>
      <c r="AB111" s="952"/>
      <c r="AC111" s="952"/>
      <c r="AD111" s="952"/>
      <c r="AE111" s="953"/>
      <c r="AF111" s="954" t="s">
        <v>438</v>
      </c>
      <c r="AG111" s="952"/>
      <c r="AH111" s="952"/>
      <c r="AI111" s="952"/>
      <c r="AJ111" s="953"/>
      <c r="AK111" s="954" t="s">
        <v>126</v>
      </c>
      <c r="AL111" s="952"/>
      <c r="AM111" s="952"/>
      <c r="AN111" s="952"/>
      <c r="AO111" s="953"/>
      <c r="AP111" s="955" t="s">
        <v>126</v>
      </c>
      <c r="AQ111" s="956"/>
      <c r="AR111" s="956"/>
      <c r="AS111" s="956"/>
      <c r="AT111" s="957"/>
      <c r="AU111" s="965"/>
      <c r="AV111" s="966"/>
      <c r="AW111" s="966"/>
      <c r="AX111" s="966"/>
      <c r="AY111" s="966"/>
      <c r="AZ111" s="848" t="s">
        <v>439</v>
      </c>
      <c r="BA111" s="785"/>
      <c r="BB111" s="785"/>
      <c r="BC111" s="785"/>
      <c r="BD111" s="785"/>
      <c r="BE111" s="785"/>
      <c r="BF111" s="785"/>
      <c r="BG111" s="785"/>
      <c r="BH111" s="785"/>
      <c r="BI111" s="785"/>
      <c r="BJ111" s="785"/>
      <c r="BK111" s="785"/>
      <c r="BL111" s="785"/>
      <c r="BM111" s="785"/>
      <c r="BN111" s="785"/>
      <c r="BO111" s="785"/>
      <c r="BP111" s="786"/>
      <c r="BQ111" s="849">
        <v>253051</v>
      </c>
      <c r="BR111" s="850"/>
      <c r="BS111" s="850"/>
      <c r="BT111" s="850"/>
      <c r="BU111" s="850"/>
      <c r="BV111" s="850">
        <v>237244</v>
      </c>
      <c r="BW111" s="850"/>
      <c r="BX111" s="850"/>
      <c r="BY111" s="850"/>
      <c r="BZ111" s="850"/>
      <c r="CA111" s="850">
        <v>195826</v>
      </c>
      <c r="CB111" s="850"/>
      <c r="CC111" s="850"/>
      <c r="CD111" s="850"/>
      <c r="CE111" s="850"/>
      <c r="CF111" s="908">
        <v>4.0999999999999996</v>
      </c>
      <c r="CG111" s="909"/>
      <c r="CH111" s="909"/>
      <c r="CI111" s="909"/>
      <c r="CJ111" s="909"/>
      <c r="CK111" s="960"/>
      <c r="CL111" s="854"/>
      <c r="CM111" s="848" t="s">
        <v>440</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435</v>
      </c>
      <c r="DH111" s="850"/>
      <c r="DI111" s="850"/>
      <c r="DJ111" s="850"/>
      <c r="DK111" s="850"/>
      <c r="DL111" s="850" t="s">
        <v>435</v>
      </c>
      <c r="DM111" s="850"/>
      <c r="DN111" s="850"/>
      <c r="DO111" s="850"/>
      <c r="DP111" s="850"/>
      <c r="DQ111" s="850" t="s">
        <v>126</v>
      </c>
      <c r="DR111" s="850"/>
      <c r="DS111" s="850"/>
      <c r="DT111" s="850"/>
      <c r="DU111" s="850"/>
      <c r="DV111" s="827" t="s">
        <v>436</v>
      </c>
      <c r="DW111" s="827"/>
      <c r="DX111" s="827"/>
      <c r="DY111" s="827"/>
      <c r="DZ111" s="828"/>
    </row>
    <row r="112" spans="1:131" s="221" customFormat="1" ht="26.25" customHeight="1" x14ac:dyDescent="0.15">
      <c r="A112" s="945" t="s">
        <v>441</v>
      </c>
      <c r="B112" s="946"/>
      <c r="C112" s="785" t="s">
        <v>442</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126</v>
      </c>
      <c r="AB112" s="813"/>
      <c r="AC112" s="813"/>
      <c r="AD112" s="813"/>
      <c r="AE112" s="814"/>
      <c r="AF112" s="815" t="s">
        <v>126</v>
      </c>
      <c r="AG112" s="813"/>
      <c r="AH112" s="813"/>
      <c r="AI112" s="813"/>
      <c r="AJ112" s="814"/>
      <c r="AK112" s="815" t="s">
        <v>126</v>
      </c>
      <c r="AL112" s="813"/>
      <c r="AM112" s="813"/>
      <c r="AN112" s="813"/>
      <c r="AO112" s="814"/>
      <c r="AP112" s="857" t="s">
        <v>126</v>
      </c>
      <c r="AQ112" s="858"/>
      <c r="AR112" s="858"/>
      <c r="AS112" s="858"/>
      <c r="AT112" s="859"/>
      <c r="AU112" s="965"/>
      <c r="AV112" s="966"/>
      <c r="AW112" s="966"/>
      <c r="AX112" s="966"/>
      <c r="AY112" s="966"/>
      <c r="AZ112" s="848" t="s">
        <v>443</v>
      </c>
      <c r="BA112" s="785"/>
      <c r="BB112" s="785"/>
      <c r="BC112" s="785"/>
      <c r="BD112" s="785"/>
      <c r="BE112" s="785"/>
      <c r="BF112" s="785"/>
      <c r="BG112" s="785"/>
      <c r="BH112" s="785"/>
      <c r="BI112" s="785"/>
      <c r="BJ112" s="785"/>
      <c r="BK112" s="785"/>
      <c r="BL112" s="785"/>
      <c r="BM112" s="785"/>
      <c r="BN112" s="785"/>
      <c r="BO112" s="785"/>
      <c r="BP112" s="786"/>
      <c r="BQ112" s="849">
        <v>1663307</v>
      </c>
      <c r="BR112" s="850"/>
      <c r="BS112" s="850"/>
      <c r="BT112" s="850"/>
      <c r="BU112" s="850"/>
      <c r="BV112" s="850">
        <v>1878375</v>
      </c>
      <c r="BW112" s="850"/>
      <c r="BX112" s="850"/>
      <c r="BY112" s="850"/>
      <c r="BZ112" s="850"/>
      <c r="CA112" s="850">
        <v>1846424</v>
      </c>
      <c r="CB112" s="850"/>
      <c r="CC112" s="850"/>
      <c r="CD112" s="850"/>
      <c r="CE112" s="850"/>
      <c r="CF112" s="908">
        <v>39</v>
      </c>
      <c r="CG112" s="909"/>
      <c r="CH112" s="909"/>
      <c r="CI112" s="909"/>
      <c r="CJ112" s="909"/>
      <c r="CK112" s="960"/>
      <c r="CL112" s="854"/>
      <c r="CM112" s="848" t="s">
        <v>444</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v>151151</v>
      </c>
      <c r="DH112" s="850"/>
      <c r="DI112" s="850"/>
      <c r="DJ112" s="850"/>
      <c r="DK112" s="850"/>
      <c r="DL112" s="850">
        <v>140354</v>
      </c>
      <c r="DM112" s="850"/>
      <c r="DN112" s="850"/>
      <c r="DO112" s="850"/>
      <c r="DP112" s="850"/>
      <c r="DQ112" s="850">
        <v>129559</v>
      </c>
      <c r="DR112" s="850"/>
      <c r="DS112" s="850"/>
      <c r="DT112" s="850"/>
      <c r="DU112" s="850"/>
      <c r="DV112" s="827">
        <v>2.7</v>
      </c>
      <c r="DW112" s="827"/>
      <c r="DX112" s="827"/>
      <c r="DY112" s="827"/>
      <c r="DZ112" s="828"/>
    </row>
    <row r="113" spans="1:130" s="221" customFormat="1" ht="26.25" customHeight="1" x14ac:dyDescent="0.15">
      <c r="A113" s="947"/>
      <c r="B113" s="948"/>
      <c r="C113" s="785" t="s">
        <v>445</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135686</v>
      </c>
      <c r="AB113" s="952"/>
      <c r="AC113" s="952"/>
      <c r="AD113" s="952"/>
      <c r="AE113" s="953"/>
      <c r="AF113" s="954">
        <v>135227</v>
      </c>
      <c r="AG113" s="952"/>
      <c r="AH113" s="952"/>
      <c r="AI113" s="952"/>
      <c r="AJ113" s="953"/>
      <c r="AK113" s="954">
        <v>140474</v>
      </c>
      <c r="AL113" s="952"/>
      <c r="AM113" s="952"/>
      <c r="AN113" s="952"/>
      <c r="AO113" s="953"/>
      <c r="AP113" s="955">
        <v>3</v>
      </c>
      <c r="AQ113" s="956"/>
      <c r="AR113" s="956"/>
      <c r="AS113" s="956"/>
      <c r="AT113" s="957"/>
      <c r="AU113" s="965"/>
      <c r="AV113" s="966"/>
      <c r="AW113" s="966"/>
      <c r="AX113" s="966"/>
      <c r="AY113" s="966"/>
      <c r="AZ113" s="848" t="s">
        <v>446</v>
      </c>
      <c r="BA113" s="785"/>
      <c r="BB113" s="785"/>
      <c r="BC113" s="785"/>
      <c r="BD113" s="785"/>
      <c r="BE113" s="785"/>
      <c r="BF113" s="785"/>
      <c r="BG113" s="785"/>
      <c r="BH113" s="785"/>
      <c r="BI113" s="785"/>
      <c r="BJ113" s="785"/>
      <c r="BK113" s="785"/>
      <c r="BL113" s="785"/>
      <c r="BM113" s="785"/>
      <c r="BN113" s="785"/>
      <c r="BO113" s="785"/>
      <c r="BP113" s="786"/>
      <c r="BQ113" s="849">
        <v>16688</v>
      </c>
      <c r="BR113" s="850"/>
      <c r="BS113" s="850"/>
      <c r="BT113" s="850"/>
      <c r="BU113" s="850"/>
      <c r="BV113" s="850">
        <v>5073</v>
      </c>
      <c r="BW113" s="850"/>
      <c r="BX113" s="850"/>
      <c r="BY113" s="850"/>
      <c r="BZ113" s="850"/>
      <c r="CA113" s="850" t="s">
        <v>435</v>
      </c>
      <c r="CB113" s="850"/>
      <c r="CC113" s="850"/>
      <c r="CD113" s="850"/>
      <c r="CE113" s="850"/>
      <c r="CF113" s="908" t="s">
        <v>126</v>
      </c>
      <c r="CG113" s="909"/>
      <c r="CH113" s="909"/>
      <c r="CI113" s="909"/>
      <c r="CJ113" s="909"/>
      <c r="CK113" s="960"/>
      <c r="CL113" s="854"/>
      <c r="CM113" s="848" t="s">
        <v>447</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436</v>
      </c>
      <c r="DH113" s="813"/>
      <c r="DI113" s="813"/>
      <c r="DJ113" s="813"/>
      <c r="DK113" s="814"/>
      <c r="DL113" s="815" t="s">
        <v>126</v>
      </c>
      <c r="DM113" s="813"/>
      <c r="DN113" s="813"/>
      <c r="DO113" s="813"/>
      <c r="DP113" s="814"/>
      <c r="DQ113" s="815" t="s">
        <v>126</v>
      </c>
      <c r="DR113" s="813"/>
      <c r="DS113" s="813"/>
      <c r="DT113" s="813"/>
      <c r="DU113" s="814"/>
      <c r="DV113" s="857" t="s">
        <v>438</v>
      </c>
      <c r="DW113" s="858"/>
      <c r="DX113" s="858"/>
      <c r="DY113" s="858"/>
      <c r="DZ113" s="859"/>
    </row>
    <row r="114" spans="1:130" s="221" customFormat="1" ht="26.25" customHeight="1" x14ac:dyDescent="0.15">
      <c r="A114" s="947"/>
      <c r="B114" s="948"/>
      <c r="C114" s="785" t="s">
        <v>448</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v>16442</v>
      </c>
      <c r="AB114" s="813"/>
      <c r="AC114" s="813"/>
      <c r="AD114" s="813"/>
      <c r="AE114" s="814"/>
      <c r="AF114" s="815">
        <v>10256</v>
      </c>
      <c r="AG114" s="813"/>
      <c r="AH114" s="813"/>
      <c r="AI114" s="813"/>
      <c r="AJ114" s="814"/>
      <c r="AK114" s="815">
        <v>4270</v>
      </c>
      <c r="AL114" s="813"/>
      <c r="AM114" s="813"/>
      <c r="AN114" s="813"/>
      <c r="AO114" s="814"/>
      <c r="AP114" s="857">
        <v>0.1</v>
      </c>
      <c r="AQ114" s="858"/>
      <c r="AR114" s="858"/>
      <c r="AS114" s="858"/>
      <c r="AT114" s="859"/>
      <c r="AU114" s="965"/>
      <c r="AV114" s="966"/>
      <c r="AW114" s="966"/>
      <c r="AX114" s="966"/>
      <c r="AY114" s="966"/>
      <c r="AZ114" s="848" t="s">
        <v>449</v>
      </c>
      <c r="BA114" s="785"/>
      <c r="BB114" s="785"/>
      <c r="BC114" s="785"/>
      <c r="BD114" s="785"/>
      <c r="BE114" s="785"/>
      <c r="BF114" s="785"/>
      <c r="BG114" s="785"/>
      <c r="BH114" s="785"/>
      <c r="BI114" s="785"/>
      <c r="BJ114" s="785"/>
      <c r="BK114" s="785"/>
      <c r="BL114" s="785"/>
      <c r="BM114" s="785"/>
      <c r="BN114" s="785"/>
      <c r="BO114" s="785"/>
      <c r="BP114" s="786"/>
      <c r="BQ114" s="849">
        <v>1345581</v>
      </c>
      <c r="BR114" s="850"/>
      <c r="BS114" s="850"/>
      <c r="BT114" s="850"/>
      <c r="BU114" s="850"/>
      <c r="BV114" s="850">
        <v>1287511</v>
      </c>
      <c r="BW114" s="850"/>
      <c r="BX114" s="850"/>
      <c r="BY114" s="850"/>
      <c r="BZ114" s="850"/>
      <c r="CA114" s="850">
        <v>1252562</v>
      </c>
      <c r="CB114" s="850"/>
      <c r="CC114" s="850"/>
      <c r="CD114" s="850"/>
      <c r="CE114" s="850"/>
      <c r="CF114" s="908">
        <v>26.5</v>
      </c>
      <c r="CG114" s="909"/>
      <c r="CH114" s="909"/>
      <c r="CI114" s="909"/>
      <c r="CJ114" s="909"/>
      <c r="CK114" s="960"/>
      <c r="CL114" s="854"/>
      <c r="CM114" s="848" t="s">
        <v>450</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126</v>
      </c>
      <c r="DH114" s="813"/>
      <c r="DI114" s="813"/>
      <c r="DJ114" s="813"/>
      <c r="DK114" s="814"/>
      <c r="DL114" s="815" t="s">
        <v>126</v>
      </c>
      <c r="DM114" s="813"/>
      <c r="DN114" s="813"/>
      <c r="DO114" s="813"/>
      <c r="DP114" s="814"/>
      <c r="DQ114" s="815" t="s">
        <v>436</v>
      </c>
      <c r="DR114" s="813"/>
      <c r="DS114" s="813"/>
      <c r="DT114" s="813"/>
      <c r="DU114" s="814"/>
      <c r="DV114" s="857" t="s">
        <v>126</v>
      </c>
      <c r="DW114" s="858"/>
      <c r="DX114" s="858"/>
      <c r="DY114" s="858"/>
      <c r="DZ114" s="859"/>
    </row>
    <row r="115" spans="1:130" s="221" customFormat="1" ht="26.25" customHeight="1" x14ac:dyDescent="0.15">
      <c r="A115" s="947"/>
      <c r="B115" s="948"/>
      <c r="C115" s="785" t="s">
        <v>451</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v>17098</v>
      </c>
      <c r="AB115" s="952"/>
      <c r="AC115" s="952"/>
      <c r="AD115" s="952"/>
      <c r="AE115" s="953"/>
      <c r="AF115" s="954">
        <v>50373</v>
      </c>
      <c r="AG115" s="952"/>
      <c r="AH115" s="952"/>
      <c r="AI115" s="952"/>
      <c r="AJ115" s="953"/>
      <c r="AK115" s="954">
        <v>51175</v>
      </c>
      <c r="AL115" s="952"/>
      <c r="AM115" s="952"/>
      <c r="AN115" s="952"/>
      <c r="AO115" s="953"/>
      <c r="AP115" s="955">
        <v>1.1000000000000001</v>
      </c>
      <c r="AQ115" s="956"/>
      <c r="AR115" s="956"/>
      <c r="AS115" s="956"/>
      <c r="AT115" s="957"/>
      <c r="AU115" s="965"/>
      <c r="AV115" s="966"/>
      <c r="AW115" s="966"/>
      <c r="AX115" s="966"/>
      <c r="AY115" s="966"/>
      <c r="AZ115" s="848" t="s">
        <v>452</v>
      </c>
      <c r="BA115" s="785"/>
      <c r="BB115" s="785"/>
      <c r="BC115" s="785"/>
      <c r="BD115" s="785"/>
      <c r="BE115" s="785"/>
      <c r="BF115" s="785"/>
      <c r="BG115" s="785"/>
      <c r="BH115" s="785"/>
      <c r="BI115" s="785"/>
      <c r="BJ115" s="785"/>
      <c r="BK115" s="785"/>
      <c r="BL115" s="785"/>
      <c r="BM115" s="785"/>
      <c r="BN115" s="785"/>
      <c r="BO115" s="785"/>
      <c r="BP115" s="786"/>
      <c r="BQ115" s="849" t="s">
        <v>126</v>
      </c>
      <c r="BR115" s="850"/>
      <c r="BS115" s="850"/>
      <c r="BT115" s="850"/>
      <c r="BU115" s="850"/>
      <c r="BV115" s="850" t="s">
        <v>435</v>
      </c>
      <c r="BW115" s="850"/>
      <c r="BX115" s="850"/>
      <c r="BY115" s="850"/>
      <c r="BZ115" s="850"/>
      <c r="CA115" s="850" t="s">
        <v>126</v>
      </c>
      <c r="CB115" s="850"/>
      <c r="CC115" s="850"/>
      <c r="CD115" s="850"/>
      <c r="CE115" s="850"/>
      <c r="CF115" s="908" t="s">
        <v>436</v>
      </c>
      <c r="CG115" s="909"/>
      <c r="CH115" s="909"/>
      <c r="CI115" s="909"/>
      <c r="CJ115" s="909"/>
      <c r="CK115" s="960"/>
      <c r="CL115" s="854"/>
      <c r="CM115" s="848" t="s">
        <v>453</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t="s">
        <v>435</v>
      </c>
      <c r="DH115" s="813"/>
      <c r="DI115" s="813"/>
      <c r="DJ115" s="813"/>
      <c r="DK115" s="814"/>
      <c r="DL115" s="815" t="s">
        <v>126</v>
      </c>
      <c r="DM115" s="813"/>
      <c r="DN115" s="813"/>
      <c r="DO115" s="813"/>
      <c r="DP115" s="814"/>
      <c r="DQ115" s="815" t="s">
        <v>126</v>
      </c>
      <c r="DR115" s="813"/>
      <c r="DS115" s="813"/>
      <c r="DT115" s="813"/>
      <c r="DU115" s="814"/>
      <c r="DV115" s="857" t="s">
        <v>438</v>
      </c>
      <c r="DW115" s="858"/>
      <c r="DX115" s="858"/>
      <c r="DY115" s="858"/>
      <c r="DZ115" s="859"/>
    </row>
    <row r="116" spans="1:130" s="221" customFormat="1" ht="26.25" customHeight="1" x14ac:dyDescent="0.15">
      <c r="A116" s="949"/>
      <c r="B116" s="950"/>
      <c r="C116" s="872" t="s">
        <v>454</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v>234</v>
      </c>
      <c r="AB116" s="813"/>
      <c r="AC116" s="813"/>
      <c r="AD116" s="813"/>
      <c r="AE116" s="814"/>
      <c r="AF116" s="815">
        <v>372</v>
      </c>
      <c r="AG116" s="813"/>
      <c r="AH116" s="813"/>
      <c r="AI116" s="813"/>
      <c r="AJ116" s="814"/>
      <c r="AK116" s="815">
        <v>416</v>
      </c>
      <c r="AL116" s="813"/>
      <c r="AM116" s="813"/>
      <c r="AN116" s="813"/>
      <c r="AO116" s="814"/>
      <c r="AP116" s="857">
        <v>0</v>
      </c>
      <c r="AQ116" s="858"/>
      <c r="AR116" s="858"/>
      <c r="AS116" s="858"/>
      <c r="AT116" s="859"/>
      <c r="AU116" s="965"/>
      <c r="AV116" s="966"/>
      <c r="AW116" s="966"/>
      <c r="AX116" s="966"/>
      <c r="AY116" s="966"/>
      <c r="AZ116" s="942" t="s">
        <v>455</v>
      </c>
      <c r="BA116" s="943"/>
      <c r="BB116" s="943"/>
      <c r="BC116" s="943"/>
      <c r="BD116" s="943"/>
      <c r="BE116" s="943"/>
      <c r="BF116" s="943"/>
      <c r="BG116" s="943"/>
      <c r="BH116" s="943"/>
      <c r="BI116" s="943"/>
      <c r="BJ116" s="943"/>
      <c r="BK116" s="943"/>
      <c r="BL116" s="943"/>
      <c r="BM116" s="943"/>
      <c r="BN116" s="943"/>
      <c r="BO116" s="943"/>
      <c r="BP116" s="944"/>
      <c r="BQ116" s="849" t="s">
        <v>126</v>
      </c>
      <c r="BR116" s="850"/>
      <c r="BS116" s="850"/>
      <c r="BT116" s="850"/>
      <c r="BU116" s="850"/>
      <c r="BV116" s="850" t="s">
        <v>126</v>
      </c>
      <c r="BW116" s="850"/>
      <c r="BX116" s="850"/>
      <c r="BY116" s="850"/>
      <c r="BZ116" s="850"/>
      <c r="CA116" s="850" t="s">
        <v>435</v>
      </c>
      <c r="CB116" s="850"/>
      <c r="CC116" s="850"/>
      <c r="CD116" s="850"/>
      <c r="CE116" s="850"/>
      <c r="CF116" s="908" t="s">
        <v>126</v>
      </c>
      <c r="CG116" s="909"/>
      <c r="CH116" s="909"/>
      <c r="CI116" s="909"/>
      <c r="CJ116" s="909"/>
      <c r="CK116" s="960"/>
      <c r="CL116" s="854"/>
      <c r="CM116" s="848" t="s">
        <v>456</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126</v>
      </c>
      <c r="DH116" s="813"/>
      <c r="DI116" s="813"/>
      <c r="DJ116" s="813"/>
      <c r="DK116" s="814"/>
      <c r="DL116" s="815" t="s">
        <v>126</v>
      </c>
      <c r="DM116" s="813"/>
      <c r="DN116" s="813"/>
      <c r="DO116" s="813"/>
      <c r="DP116" s="814"/>
      <c r="DQ116" s="815" t="s">
        <v>126</v>
      </c>
      <c r="DR116" s="813"/>
      <c r="DS116" s="813"/>
      <c r="DT116" s="813"/>
      <c r="DU116" s="814"/>
      <c r="DV116" s="857" t="s">
        <v>126</v>
      </c>
      <c r="DW116" s="858"/>
      <c r="DX116" s="858"/>
      <c r="DY116" s="858"/>
      <c r="DZ116" s="859"/>
    </row>
    <row r="117" spans="1:130" s="221" customFormat="1" ht="26.25" customHeight="1" x14ac:dyDescent="0.15">
      <c r="A117" s="928" t="s">
        <v>188</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457</v>
      </c>
      <c r="Z117" s="930"/>
      <c r="AA117" s="935">
        <v>1147033</v>
      </c>
      <c r="AB117" s="936"/>
      <c r="AC117" s="936"/>
      <c r="AD117" s="936"/>
      <c r="AE117" s="937"/>
      <c r="AF117" s="938">
        <v>1200048</v>
      </c>
      <c r="AG117" s="936"/>
      <c r="AH117" s="936"/>
      <c r="AI117" s="936"/>
      <c r="AJ117" s="937"/>
      <c r="AK117" s="938">
        <v>1260865</v>
      </c>
      <c r="AL117" s="936"/>
      <c r="AM117" s="936"/>
      <c r="AN117" s="936"/>
      <c r="AO117" s="937"/>
      <c r="AP117" s="939"/>
      <c r="AQ117" s="940"/>
      <c r="AR117" s="940"/>
      <c r="AS117" s="940"/>
      <c r="AT117" s="941"/>
      <c r="AU117" s="965"/>
      <c r="AV117" s="966"/>
      <c r="AW117" s="966"/>
      <c r="AX117" s="966"/>
      <c r="AY117" s="966"/>
      <c r="AZ117" s="896" t="s">
        <v>458</v>
      </c>
      <c r="BA117" s="897"/>
      <c r="BB117" s="897"/>
      <c r="BC117" s="897"/>
      <c r="BD117" s="897"/>
      <c r="BE117" s="897"/>
      <c r="BF117" s="897"/>
      <c r="BG117" s="897"/>
      <c r="BH117" s="897"/>
      <c r="BI117" s="897"/>
      <c r="BJ117" s="897"/>
      <c r="BK117" s="897"/>
      <c r="BL117" s="897"/>
      <c r="BM117" s="897"/>
      <c r="BN117" s="897"/>
      <c r="BO117" s="897"/>
      <c r="BP117" s="898"/>
      <c r="BQ117" s="849" t="s">
        <v>126</v>
      </c>
      <c r="BR117" s="850"/>
      <c r="BS117" s="850"/>
      <c r="BT117" s="850"/>
      <c r="BU117" s="850"/>
      <c r="BV117" s="850" t="s">
        <v>126</v>
      </c>
      <c r="BW117" s="850"/>
      <c r="BX117" s="850"/>
      <c r="BY117" s="850"/>
      <c r="BZ117" s="850"/>
      <c r="CA117" s="850" t="s">
        <v>436</v>
      </c>
      <c r="CB117" s="850"/>
      <c r="CC117" s="850"/>
      <c r="CD117" s="850"/>
      <c r="CE117" s="850"/>
      <c r="CF117" s="908" t="s">
        <v>126</v>
      </c>
      <c r="CG117" s="909"/>
      <c r="CH117" s="909"/>
      <c r="CI117" s="909"/>
      <c r="CJ117" s="909"/>
      <c r="CK117" s="960"/>
      <c r="CL117" s="854"/>
      <c r="CM117" s="848" t="s">
        <v>459</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126</v>
      </c>
      <c r="DH117" s="813"/>
      <c r="DI117" s="813"/>
      <c r="DJ117" s="813"/>
      <c r="DK117" s="814"/>
      <c r="DL117" s="815" t="s">
        <v>126</v>
      </c>
      <c r="DM117" s="813"/>
      <c r="DN117" s="813"/>
      <c r="DO117" s="813"/>
      <c r="DP117" s="814"/>
      <c r="DQ117" s="815" t="s">
        <v>126</v>
      </c>
      <c r="DR117" s="813"/>
      <c r="DS117" s="813"/>
      <c r="DT117" s="813"/>
      <c r="DU117" s="814"/>
      <c r="DV117" s="857" t="s">
        <v>436</v>
      </c>
      <c r="DW117" s="858"/>
      <c r="DX117" s="858"/>
      <c r="DY117" s="858"/>
      <c r="DZ117" s="859"/>
    </row>
    <row r="118" spans="1:130" s="221" customFormat="1" ht="26.25" customHeight="1" x14ac:dyDescent="0.15">
      <c r="A118" s="928" t="s">
        <v>430</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427</v>
      </c>
      <c r="AB118" s="929"/>
      <c r="AC118" s="929"/>
      <c r="AD118" s="929"/>
      <c r="AE118" s="930"/>
      <c r="AF118" s="931" t="s">
        <v>428</v>
      </c>
      <c r="AG118" s="929"/>
      <c r="AH118" s="929"/>
      <c r="AI118" s="929"/>
      <c r="AJ118" s="930"/>
      <c r="AK118" s="931" t="s">
        <v>307</v>
      </c>
      <c r="AL118" s="929"/>
      <c r="AM118" s="929"/>
      <c r="AN118" s="929"/>
      <c r="AO118" s="930"/>
      <c r="AP118" s="932" t="s">
        <v>429</v>
      </c>
      <c r="AQ118" s="933"/>
      <c r="AR118" s="933"/>
      <c r="AS118" s="933"/>
      <c r="AT118" s="934"/>
      <c r="AU118" s="965"/>
      <c r="AV118" s="966"/>
      <c r="AW118" s="966"/>
      <c r="AX118" s="966"/>
      <c r="AY118" s="966"/>
      <c r="AZ118" s="871" t="s">
        <v>460</v>
      </c>
      <c r="BA118" s="872"/>
      <c r="BB118" s="872"/>
      <c r="BC118" s="872"/>
      <c r="BD118" s="872"/>
      <c r="BE118" s="872"/>
      <c r="BF118" s="872"/>
      <c r="BG118" s="872"/>
      <c r="BH118" s="872"/>
      <c r="BI118" s="872"/>
      <c r="BJ118" s="872"/>
      <c r="BK118" s="872"/>
      <c r="BL118" s="872"/>
      <c r="BM118" s="872"/>
      <c r="BN118" s="872"/>
      <c r="BO118" s="872"/>
      <c r="BP118" s="873"/>
      <c r="BQ118" s="912" t="s">
        <v>126</v>
      </c>
      <c r="BR118" s="878"/>
      <c r="BS118" s="878"/>
      <c r="BT118" s="878"/>
      <c r="BU118" s="878"/>
      <c r="BV118" s="878" t="s">
        <v>126</v>
      </c>
      <c r="BW118" s="878"/>
      <c r="BX118" s="878"/>
      <c r="BY118" s="878"/>
      <c r="BZ118" s="878"/>
      <c r="CA118" s="878" t="s">
        <v>436</v>
      </c>
      <c r="CB118" s="878"/>
      <c r="CC118" s="878"/>
      <c r="CD118" s="878"/>
      <c r="CE118" s="878"/>
      <c r="CF118" s="908" t="s">
        <v>126</v>
      </c>
      <c r="CG118" s="909"/>
      <c r="CH118" s="909"/>
      <c r="CI118" s="909"/>
      <c r="CJ118" s="909"/>
      <c r="CK118" s="960"/>
      <c r="CL118" s="854"/>
      <c r="CM118" s="848" t="s">
        <v>461</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126</v>
      </c>
      <c r="DH118" s="813"/>
      <c r="DI118" s="813"/>
      <c r="DJ118" s="813"/>
      <c r="DK118" s="814"/>
      <c r="DL118" s="815" t="s">
        <v>126</v>
      </c>
      <c r="DM118" s="813"/>
      <c r="DN118" s="813"/>
      <c r="DO118" s="813"/>
      <c r="DP118" s="814"/>
      <c r="DQ118" s="815" t="s">
        <v>436</v>
      </c>
      <c r="DR118" s="813"/>
      <c r="DS118" s="813"/>
      <c r="DT118" s="813"/>
      <c r="DU118" s="814"/>
      <c r="DV118" s="857" t="s">
        <v>126</v>
      </c>
      <c r="DW118" s="858"/>
      <c r="DX118" s="858"/>
      <c r="DY118" s="858"/>
      <c r="DZ118" s="859"/>
    </row>
    <row r="119" spans="1:130" s="221" customFormat="1" ht="26.25" customHeight="1" x14ac:dyDescent="0.15">
      <c r="A119" s="851" t="s">
        <v>433</v>
      </c>
      <c r="B119" s="852"/>
      <c r="C119" s="893" t="s">
        <v>434</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126</v>
      </c>
      <c r="AB119" s="922"/>
      <c r="AC119" s="922"/>
      <c r="AD119" s="922"/>
      <c r="AE119" s="923"/>
      <c r="AF119" s="924" t="s">
        <v>126</v>
      </c>
      <c r="AG119" s="922"/>
      <c r="AH119" s="922"/>
      <c r="AI119" s="922"/>
      <c r="AJ119" s="923"/>
      <c r="AK119" s="924" t="s">
        <v>436</v>
      </c>
      <c r="AL119" s="922"/>
      <c r="AM119" s="922"/>
      <c r="AN119" s="922"/>
      <c r="AO119" s="923"/>
      <c r="AP119" s="925" t="s">
        <v>126</v>
      </c>
      <c r="AQ119" s="926"/>
      <c r="AR119" s="926"/>
      <c r="AS119" s="926"/>
      <c r="AT119" s="927"/>
      <c r="AU119" s="967"/>
      <c r="AV119" s="968"/>
      <c r="AW119" s="968"/>
      <c r="AX119" s="968"/>
      <c r="AY119" s="968"/>
      <c r="AZ119" s="242" t="s">
        <v>188</v>
      </c>
      <c r="BA119" s="242"/>
      <c r="BB119" s="242"/>
      <c r="BC119" s="242"/>
      <c r="BD119" s="242"/>
      <c r="BE119" s="242"/>
      <c r="BF119" s="242"/>
      <c r="BG119" s="242"/>
      <c r="BH119" s="242"/>
      <c r="BI119" s="242"/>
      <c r="BJ119" s="242"/>
      <c r="BK119" s="242"/>
      <c r="BL119" s="242"/>
      <c r="BM119" s="242"/>
      <c r="BN119" s="242"/>
      <c r="BO119" s="910" t="s">
        <v>462</v>
      </c>
      <c r="BP119" s="911"/>
      <c r="BQ119" s="912">
        <v>13659703</v>
      </c>
      <c r="BR119" s="878"/>
      <c r="BS119" s="878"/>
      <c r="BT119" s="878"/>
      <c r="BU119" s="878"/>
      <c r="BV119" s="878">
        <v>14197043</v>
      </c>
      <c r="BW119" s="878"/>
      <c r="BX119" s="878"/>
      <c r="BY119" s="878"/>
      <c r="BZ119" s="878"/>
      <c r="CA119" s="878">
        <v>14429977</v>
      </c>
      <c r="CB119" s="878"/>
      <c r="CC119" s="878"/>
      <c r="CD119" s="878"/>
      <c r="CE119" s="878"/>
      <c r="CF119" s="781"/>
      <c r="CG119" s="782"/>
      <c r="CH119" s="782"/>
      <c r="CI119" s="782"/>
      <c r="CJ119" s="867"/>
      <c r="CK119" s="961"/>
      <c r="CL119" s="856"/>
      <c r="CM119" s="871" t="s">
        <v>463</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v>101900</v>
      </c>
      <c r="DH119" s="797"/>
      <c r="DI119" s="797"/>
      <c r="DJ119" s="797"/>
      <c r="DK119" s="798"/>
      <c r="DL119" s="799">
        <v>96890</v>
      </c>
      <c r="DM119" s="797"/>
      <c r="DN119" s="797"/>
      <c r="DO119" s="797"/>
      <c r="DP119" s="798"/>
      <c r="DQ119" s="799">
        <v>66267</v>
      </c>
      <c r="DR119" s="797"/>
      <c r="DS119" s="797"/>
      <c r="DT119" s="797"/>
      <c r="DU119" s="798"/>
      <c r="DV119" s="881">
        <v>1.4</v>
      </c>
      <c r="DW119" s="882"/>
      <c r="DX119" s="882"/>
      <c r="DY119" s="882"/>
      <c r="DZ119" s="883"/>
    </row>
    <row r="120" spans="1:130" s="221" customFormat="1" ht="26.25" customHeight="1" x14ac:dyDescent="0.15">
      <c r="A120" s="853"/>
      <c r="B120" s="854"/>
      <c r="C120" s="848" t="s">
        <v>440</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126</v>
      </c>
      <c r="AB120" s="813"/>
      <c r="AC120" s="813"/>
      <c r="AD120" s="813"/>
      <c r="AE120" s="814"/>
      <c r="AF120" s="815" t="s">
        <v>126</v>
      </c>
      <c r="AG120" s="813"/>
      <c r="AH120" s="813"/>
      <c r="AI120" s="813"/>
      <c r="AJ120" s="814"/>
      <c r="AK120" s="815" t="s">
        <v>126</v>
      </c>
      <c r="AL120" s="813"/>
      <c r="AM120" s="813"/>
      <c r="AN120" s="813"/>
      <c r="AO120" s="814"/>
      <c r="AP120" s="857" t="s">
        <v>436</v>
      </c>
      <c r="AQ120" s="858"/>
      <c r="AR120" s="858"/>
      <c r="AS120" s="858"/>
      <c r="AT120" s="859"/>
      <c r="AU120" s="913" t="s">
        <v>464</v>
      </c>
      <c r="AV120" s="914"/>
      <c r="AW120" s="914"/>
      <c r="AX120" s="914"/>
      <c r="AY120" s="915"/>
      <c r="AZ120" s="893" t="s">
        <v>465</v>
      </c>
      <c r="BA120" s="841"/>
      <c r="BB120" s="841"/>
      <c r="BC120" s="841"/>
      <c r="BD120" s="841"/>
      <c r="BE120" s="841"/>
      <c r="BF120" s="841"/>
      <c r="BG120" s="841"/>
      <c r="BH120" s="841"/>
      <c r="BI120" s="841"/>
      <c r="BJ120" s="841"/>
      <c r="BK120" s="841"/>
      <c r="BL120" s="841"/>
      <c r="BM120" s="841"/>
      <c r="BN120" s="841"/>
      <c r="BO120" s="841"/>
      <c r="BP120" s="842"/>
      <c r="BQ120" s="894">
        <v>7351237</v>
      </c>
      <c r="BR120" s="875"/>
      <c r="BS120" s="875"/>
      <c r="BT120" s="875"/>
      <c r="BU120" s="875"/>
      <c r="BV120" s="875">
        <v>7493933</v>
      </c>
      <c r="BW120" s="875"/>
      <c r="BX120" s="875"/>
      <c r="BY120" s="875"/>
      <c r="BZ120" s="875"/>
      <c r="CA120" s="875">
        <v>7988042</v>
      </c>
      <c r="CB120" s="875"/>
      <c r="CC120" s="875"/>
      <c r="CD120" s="875"/>
      <c r="CE120" s="875"/>
      <c r="CF120" s="899">
        <v>168.7</v>
      </c>
      <c r="CG120" s="900"/>
      <c r="CH120" s="900"/>
      <c r="CI120" s="900"/>
      <c r="CJ120" s="900"/>
      <c r="CK120" s="901" t="s">
        <v>466</v>
      </c>
      <c r="CL120" s="885"/>
      <c r="CM120" s="885"/>
      <c r="CN120" s="885"/>
      <c r="CO120" s="886"/>
      <c r="CP120" s="905" t="s">
        <v>411</v>
      </c>
      <c r="CQ120" s="906"/>
      <c r="CR120" s="906"/>
      <c r="CS120" s="906"/>
      <c r="CT120" s="906"/>
      <c r="CU120" s="906"/>
      <c r="CV120" s="906"/>
      <c r="CW120" s="906"/>
      <c r="CX120" s="906"/>
      <c r="CY120" s="906"/>
      <c r="CZ120" s="906"/>
      <c r="DA120" s="906"/>
      <c r="DB120" s="906"/>
      <c r="DC120" s="906"/>
      <c r="DD120" s="906"/>
      <c r="DE120" s="906"/>
      <c r="DF120" s="907"/>
      <c r="DG120" s="894">
        <v>1631798</v>
      </c>
      <c r="DH120" s="875"/>
      <c r="DI120" s="875"/>
      <c r="DJ120" s="875"/>
      <c r="DK120" s="875"/>
      <c r="DL120" s="875">
        <v>1580360</v>
      </c>
      <c r="DM120" s="875"/>
      <c r="DN120" s="875"/>
      <c r="DO120" s="875"/>
      <c r="DP120" s="875"/>
      <c r="DQ120" s="875">
        <v>1540108</v>
      </c>
      <c r="DR120" s="875"/>
      <c r="DS120" s="875"/>
      <c r="DT120" s="875"/>
      <c r="DU120" s="875"/>
      <c r="DV120" s="876">
        <v>32.5</v>
      </c>
      <c r="DW120" s="876"/>
      <c r="DX120" s="876"/>
      <c r="DY120" s="876"/>
      <c r="DZ120" s="877"/>
    </row>
    <row r="121" spans="1:130" s="221" customFormat="1" ht="26.25" customHeight="1" x14ac:dyDescent="0.15">
      <c r="A121" s="853"/>
      <c r="B121" s="854"/>
      <c r="C121" s="896" t="s">
        <v>467</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t="s">
        <v>126</v>
      </c>
      <c r="AB121" s="813"/>
      <c r="AC121" s="813"/>
      <c r="AD121" s="813"/>
      <c r="AE121" s="814"/>
      <c r="AF121" s="815">
        <v>10796</v>
      </c>
      <c r="AG121" s="813"/>
      <c r="AH121" s="813"/>
      <c r="AI121" s="813"/>
      <c r="AJ121" s="814"/>
      <c r="AK121" s="815">
        <v>10796</v>
      </c>
      <c r="AL121" s="813"/>
      <c r="AM121" s="813"/>
      <c r="AN121" s="813"/>
      <c r="AO121" s="814"/>
      <c r="AP121" s="857">
        <v>0.2</v>
      </c>
      <c r="AQ121" s="858"/>
      <c r="AR121" s="858"/>
      <c r="AS121" s="858"/>
      <c r="AT121" s="859"/>
      <c r="AU121" s="916"/>
      <c r="AV121" s="917"/>
      <c r="AW121" s="917"/>
      <c r="AX121" s="917"/>
      <c r="AY121" s="918"/>
      <c r="AZ121" s="848" t="s">
        <v>468</v>
      </c>
      <c r="BA121" s="785"/>
      <c r="BB121" s="785"/>
      <c r="BC121" s="785"/>
      <c r="BD121" s="785"/>
      <c r="BE121" s="785"/>
      <c r="BF121" s="785"/>
      <c r="BG121" s="785"/>
      <c r="BH121" s="785"/>
      <c r="BI121" s="785"/>
      <c r="BJ121" s="785"/>
      <c r="BK121" s="785"/>
      <c r="BL121" s="785"/>
      <c r="BM121" s="785"/>
      <c r="BN121" s="785"/>
      <c r="BO121" s="785"/>
      <c r="BP121" s="786"/>
      <c r="BQ121" s="849">
        <v>406076</v>
      </c>
      <c r="BR121" s="850"/>
      <c r="BS121" s="850"/>
      <c r="BT121" s="850"/>
      <c r="BU121" s="850"/>
      <c r="BV121" s="850">
        <v>447398</v>
      </c>
      <c r="BW121" s="850"/>
      <c r="BX121" s="850"/>
      <c r="BY121" s="850"/>
      <c r="BZ121" s="850"/>
      <c r="CA121" s="850">
        <v>469386</v>
      </c>
      <c r="CB121" s="850"/>
      <c r="CC121" s="850"/>
      <c r="CD121" s="850"/>
      <c r="CE121" s="850"/>
      <c r="CF121" s="908">
        <v>9.9</v>
      </c>
      <c r="CG121" s="909"/>
      <c r="CH121" s="909"/>
      <c r="CI121" s="909"/>
      <c r="CJ121" s="909"/>
      <c r="CK121" s="902"/>
      <c r="CL121" s="888"/>
      <c r="CM121" s="888"/>
      <c r="CN121" s="888"/>
      <c r="CO121" s="889"/>
      <c r="CP121" s="868" t="s">
        <v>469</v>
      </c>
      <c r="CQ121" s="869"/>
      <c r="CR121" s="869"/>
      <c r="CS121" s="869"/>
      <c r="CT121" s="869"/>
      <c r="CU121" s="869"/>
      <c r="CV121" s="869"/>
      <c r="CW121" s="869"/>
      <c r="CX121" s="869"/>
      <c r="CY121" s="869"/>
      <c r="CZ121" s="869"/>
      <c r="DA121" s="869"/>
      <c r="DB121" s="869"/>
      <c r="DC121" s="869"/>
      <c r="DD121" s="869"/>
      <c r="DE121" s="869"/>
      <c r="DF121" s="870"/>
      <c r="DG121" s="849" t="s">
        <v>126</v>
      </c>
      <c r="DH121" s="850"/>
      <c r="DI121" s="850"/>
      <c r="DJ121" s="850"/>
      <c r="DK121" s="850"/>
      <c r="DL121" s="850">
        <v>272320</v>
      </c>
      <c r="DM121" s="850"/>
      <c r="DN121" s="850"/>
      <c r="DO121" s="850"/>
      <c r="DP121" s="850"/>
      <c r="DQ121" s="850">
        <v>284237</v>
      </c>
      <c r="DR121" s="850"/>
      <c r="DS121" s="850"/>
      <c r="DT121" s="850"/>
      <c r="DU121" s="850"/>
      <c r="DV121" s="827">
        <v>6</v>
      </c>
      <c r="DW121" s="827"/>
      <c r="DX121" s="827"/>
      <c r="DY121" s="827"/>
      <c r="DZ121" s="828"/>
    </row>
    <row r="122" spans="1:130" s="221" customFormat="1" ht="26.25" customHeight="1" x14ac:dyDescent="0.15">
      <c r="A122" s="853"/>
      <c r="B122" s="854"/>
      <c r="C122" s="848" t="s">
        <v>450</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126</v>
      </c>
      <c r="AB122" s="813"/>
      <c r="AC122" s="813"/>
      <c r="AD122" s="813"/>
      <c r="AE122" s="814"/>
      <c r="AF122" s="815" t="s">
        <v>126</v>
      </c>
      <c r="AG122" s="813"/>
      <c r="AH122" s="813"/>
      <c r="AI122" s="813"/>
      <c r="AJ122" s="814"/>
      <c r="AK122" s="815" t="s">
        <v>126</v>
      </c>
      <c r="AL122" s="813"/>
      <c r="AM122" s="813"/>
      <c r="AN122" s="813"/>
      <c r="AO122" s="814"/>
      <c r="AP122" s="857" t="s">
        <v>126</v>
      </c>
      <c r="AQ122" s="858"/>
      <c r="AR122" s="858"/>
      <c r="AS122" s="858"/>
      <c r="AT122" s="859"/>
      <c r="AU122" s="916"/>
      <c r="AV122" s="917"/>
      <c r="AW122" s="917"/>
      <c r="AX122" s="917"/>
      <c r="AY122" s="918"/>
      <c r="AZ122" s="871" t="s">
        <v>470</v>
      </c>
      <c r="BA122" s="872"/>
      <c r="BB122" s="872"/>
      <c r="BC122" s="872"/>
      <c r="BD122" s="872"/>
      <c r="BE122" s="872"/>
      <c r="BF122" s="872"/>
      <c r="BG122" s="872"/>
      <c r="BH122" s="872"/>
      <c r="BI122" s="872"/>
      <c r="BJ122" s="872"/>
      <c r="BK122" s="872"/>
      <c r="BL122" s="872"/>
      <c r="BM122" s="872"/>
      <c r="BN122" s="872"/>
      <c r="BO122" s="872"/>
      <c r="BP122" s="873"/>
      <c r="BQ122" s="912">
        <v>8616417</v>
      </c>
      <c r="BR122" s="878"/>
      <c r="BS122" s="878"/>
      <c r="BT122" s="878"/>
      <c r="BU122" s="878"/>
      <c r="BV122" s="878">
        <v>8788808</v>
      </c>
      <c r="BW122" s="878"/>
      <c r="BX122" s="878"/>
      <c r="BY122" s="878"/>
      <c r="BZ122" s="878"/>
      <c r="CA122" s="878">
        <v>8937656</v>
      </c>
      <c r="CB122" s="878"/>
      <c r="CC122" s="878"/>
      <c r="CD122" s="878"/>
      <c r="CE122" s="878"/>
      <c r="CF122" s="879">
        <v>188.8</v>
      </c>
      <c r="CG122" s="880"/>
      <c r="CH122" s="880"/>
      <c r="CI122" s="880"/>
      <c r="CJ122" s="880"/>
      <c r="CK122" s="902"/>
      <c r="CL122" s="888"/>
      <c r="CM122" s="888"/>
      <c r="CN122" s="888"/>
      <c r="CO122" s="889"/>
      <c r="CP122" s="868" t="s">
        <v>407</v>
      </c>
      <c r="CQ122" s="869"/>
      <c r="CR122" s="869"/>
      <c r="CS122" s="869"/>
      <c r="CT122" s="869"/>
      <c r="CU122" s="869"/>
      <c r="CV122" s="869"/>
      <c r="CW122" s="869"/>
      <c r="CX122" s="869"/>
      <c r="CY122" s="869"/>
      <c r="CZ122" s="869"/>
      <c r="DA122" s="869"/>
      <c r="DB122" s="869"/>
      <c r="DC122" s="869"/>
      <c r="DD122" s="869"/>
      <c r="DE122" s="869"/>
      <c r="DF122" s="870"/>
      <c r="DG122" s="849">
        <v>31509</v>
      </c>
      <c r="DH122" s="850"/>
      <c r="DI122" s="850"/>
      <c r="DJ122" s="850"/>
      <c r="DK122" s="850"/>
      <c r="DL122" s="850">
        <v>25695</v>
      </c>
      <c r="DM122" s="850"/>
      <c r="DN122" s="850"/>
      <c r="DO122" s="850"/>
      <c r="DP122" s="850"/>
      <c r="DQ122" s="850">
        <v>22079</v>
      </c>
      <c r="DR122" s="850"/>
      <c r="DS122" s="850"/>
      <c r="DT122" s="850"/>
      <c r="DU122" s="850"/>
      <c r="DV122" s="827">
        <v>0.5</v>
      </c>
      <c r="DW122" s="827"/>
      <c r="DX122" s="827"/>
      <c r="DY122" s="827"/>
      <c r="DZ122" s="828"/>
    </row>
    <row r="123" spans="1:130" s="221" customFormat="1" ht="26.25" customHeight="1" x14ac:dyDescent="0.15">
      <c r="A123" s="853"/>
      <c r="B123" s="854"/>
      <c r="C123" s="848" t="s">
        <v>456</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436</v>
      </c>
      <c r="AB123" s="813"/>
      <c r="AC123" s="813"/>
      <c r="AD123" s="813"/>
      <c r="AE123" s="814"/>
      <c r="AF123" s="815" t="s">
        <v>126</v>
      </c>
      <c r="AG123" s="813"/>
      <c r="AH123" s="813"/>
      <c r="AI123" s="813"/>
      <c r="AJ123" s="814"/>
      <c r="AK123" s="815" t="s">
        <v>126</v>
      </c>
      <c r="AL123" s="813"/>
      <c r="AM123" s="813"/>
      <c r="AN123" s="813"/>
      <c r="AO123" s="814"/>
      <c r="AP123" s="857" t="s">
        <v>126</v>
      </c>
      <c r="AQ123" s="858"/>
      <c r="AR123" s="858"/>
      <c r="AS123" s="858"/>
      <c r="AT123" s="859"/>
      <c r="AU123" s="919"/>
      <c r="AV123" s="920"/>
      <c r="AW123" s="920"/>
      <c r="AX123" s="920"/>
      <c r="AY123" s="920"/>
      <c r="AZ123" s="242" t="s">
        <v>188</v>
      </c>
      <c r="BA123" s="242"/>
      <c r="BB123" s="242"/>
      <c r="BC123" s="242"/>
      <c r="BD123" s="242"/>
      <c r="BE123" s="242"/>
      <c r="BF123" s="242"/>
      <c r="BG123" s="242"/>
      <c r="BH123" s="242"/>
      <c r="BI123" s="242"/>
      <c r="BJ123" s="242"/>
      <c r="BK123" s="242"/>
      <c r="BL123" s="242"/>
      <c r="BM123" s="242"/>
      <c r="BN123" s="242"/>
      <c r="BO123" s="910" t="s">
        <v>471</v>
      </c>
      <c r="BP123" s="911"/>
      <c r="BQ123" s="865">
        <v>16373730</v>
      </c>
      <c r="BR123" s="866"/>
      <c r="BS123" s="866"/>
      <c r="BT123" s="866"/>
      <c r="BU123" s="866"/>
      <c r="BV123" s="866">
        <v>16730139</v>
      </c>
      <c r="BW123" s="866"/>
      <c r="BX123" s="866"/>
      <c r="BY123" s="866"/>
      <c r="BZ123" s="866"/>
      <c r="CA123" s="866">
        <v>17395084</v>
      </c>
      <c r="CB123" s="866"/>
      <c r="CC123" s="866"/>
      <c r="CD123" s="866"/>
      <c r="CE123" s="866"/>
      <c r="CF123" s="781"/>
      <c r="CG123" s="782"/>
      <c r="CH123" s="782"/>
      <c r="CI123" s="782"/>
      <c r="CJ123" s="867"/>
      <c r="CK123" s="902"/>
      <c r="CL123" s="888"/>
      <c r="CM123" s="888"/>
      <c r="CN123" s="888"/>
      <c r="CO123" s="889"/>
      <c r="CP123" s="868" t="s">
        <v>405</v>
      </c>
      <c r="CQ123" s="869"/>
      <c r="CR123" s="869"/>
      <c r="CS123" s="869"/>
      <c r="CT123" s="869"/>
      <c r="CU123" s="869"/>
      <c r="CV123" s="869"/>
      <c r="CW123" s="869"/>
      <c r="CX123" s="869"/>
      <c r="CY123" s="869"/>
      <c r="CZ123" s="869"/>
      <c r="DA123" s="869"/>
      <c r="DB123" s="869"/>
      <c r="DC123" s="869"/>
      <c r="DD123" s="869"/>
      <c r="DE123" s="869"/>
      <c r="DF123" s="870"/>
      <c r="DG123" s="812" t="s">
        <v>126</v>
      </c>
      <c r="DH123" s="813"/>
      <c r="DI123" s="813"/>
      <c r="DJ123" s="813"/>
      <c r="DK123" s="814"/>
      <c r="DL123" s="815" t="s">
        <v>435</v>
      </c>
      <c r="DM123" s="813"/>
      <c r="DN123" s="813"/>
      <c r="DO123" s="813"/>
      <c r="DP123" s="814"/>
      <c r="DQ123" s="815" t="s">
        <v>126</v>
      </c>
      <c r="DR123" s="813"/>
      <c r="DS123" s="813"/>
      <c r="DT123" s="813"/>
      <c r="DU123" s="814"/>
      <c r="DV123" s="857" t="s">
        <v>438</v>
      </c>
      <c r="DW123" s="858"/>
      <c r="DX123" s="858"/>
      <c r="DY123" s="858"/>
      <c r="DZ123" s="859"/>
    </row>
    <row r="124" spans="1:130" s="221" customFormat="1" ht="26.25" customHeight="1" thickBot="1" x14ac:dyDescent="0.2">
      <c r="A124" s="853"/>
      <c r="B124" s="854"/>
      <c r="C124" s="848" t="s">
        <v>459</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126</v>
      </c>
      <c r="AB124" s="813"/>
      <c r="AC124" s="813"/>
      <c r="AD124" s="813"/>
      <c r="AE124" s="814"/>
      <c r="AF124" s="815" t="s">
        <v>126</v>
      </c>
      <c r="AG124" s="813"/>
      <c r="AH124" s="813"/>
      <c r="AI124" s="813"/>
      <c r="AJ124" s="814"/>
      <c r="AK124" s="815" t="s">
        <v>438</v>
      </c>
      <c r="AL124" s="813"/>
      <c r="AM124" s="813"/>
      <c r="AN124" s="813"/>
      <c r="AO124" s="814"/>
      <c r="AP124" s="857" t="s">
        <v>126</v>
      </c>
      <c r="AQ124" s="858"/>
      <c r="AR124" s="858"/>
      <c r="AS124" s="858"/>
      <c r="AT124" s="859"/>
      <c r="AU124" s="860" t="s">
        <v>472</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t="s">
        <v>126</v>
      </c>
      <c r="BR124" s="864"/>
      <c r="BS124" s="864"/>
      <c r="BT124" s="864"/>
      <c r="BU124" s="864"/>
      <c r="BV124" s="864" t="s">
        <v>126</v>
      </c>
      <c r="BW124" s="864"/>
      <c r="BX124" s="864"/>
      <c r="BY124" s="864"/>
      <c r="BZ124" s="864"/>
      <c r="CA124" s="864" t="s">
        <v>126</v>
      </c>
      <c r="CB124" s="864"/>
      <c r="CC124" s="864"/>
      <c r="CD124" s="864"/>
      <c r="CE124" s="864"/>
      <c r="CF124" s="759"/>
      <c r="CG124" s="760"/>
      <c r="CH124" s="760"/>
      <c r="CI124" s="760"/>
      <c r="CJ124" s="895"/>
      <c r="CK124" s="903"/>
      <c r="CL124" s="903"/>
      <c r="CM124" s="903"/>
      <c r="CN124" s="903"/>
      <c r="CO124" s="904"/>
      <c r="CP124" s="868" t="s">
        <v>473</v>
      </c>
      <c r="CQ124" s="869"/>
      <c r="CR124" s="869"/>
      <c r="CS124" s="869"/>
      <c r="CT124" s="869"/>
      <c r="CU124" s="869"/>
      <c r="CV124" s="869"/>
      <c r="CW124" s="869"/>
      <c r="CX124" s="869"/>
      <c r="CY124" s="869"/>
      <c r="CZ124" s="869"/>
      <c r="DA124" s="869"/>
      <c r="DB124" s="869"/>
      <c r="DC124" s="869"/>
      <c r="DD124" s="869"/>
      <c r="DE124" s="869"/>
      <c r="DF124" s="870"/>
      <c r="DG124" s="796" t="s">
        <v>126</v>
      </c>
      <c r="DH124" s="797"/>
      <c r="DI124" s="797"/>
      <c r="DJ124" s="797"/>
      <c r="DK124" s="798"/>
      <c r="DL124" s="799" t="s">
        <v>126</v>
      </c>
      <c r="DM124" s="797"/>
      <c r="DN124" s="797"/>
      <c r="DO124" s="797"/>
      <c r="DP124" s="798"/>
      <c r="DQ124" s="799" t="s">
        <v>126</v>
      </c>
      <c r="DR124" s="797"/>
      <c r="DS124" s="797"/>
      <c r="DT124" s="797"/>
      <c r="DU124" s="798"/>
      <c r="DV124" s="881" t="s">
        <v>436</v>
      </c>
      <c r="DW124" s="882"/>
      <c r="DX124" s="882"/>
      <c r="DY124" s="882"/>
      <c r="DZ124" s="883"/>
    </row>
    <row r="125" spans="1:130" s="221" customFormat="1" ht="26.25" customHeight="1" x14ac:dyDescent="0.15">
      <c r="A125" s="853"/>
      <c r="B125" s="854"/>
      <c r="C125" s="848" t="s">
        <v>461</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126</v>
      </c>
      <c r="AB125" s="813"/>
      <c r="AC125" s="813"/>
      <c r="AD125" s="813"/>
      <c r="AE125" s="814"/>
      <c r="AF125" s="815" t="s">
        <v>126</v>
      </c>
      <c r="AG125" s="813"/>
      <c r="AH125" s="813"/>
      <c r="AI125" s="813"/>
      <c r="AJ125" s="814"/>
      <c r="AK125" s="815" t="s">
        <v>126</v>
      </c>
      <c r="AL125" s="813"/>
      <c r="AM125" s="813"/>
      <c r="AN125" s="813"/>
      <c r="AO125" s="814"/>
      <c r="AP125" s="857" t="s">
        <v>436</v>
      </c>
      <c r="AQ125" s="858"/>
      <c r="AR125" s="858"/>
      <c r="AS125" s="858"/>
      <c r="AT125" s="85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4" t="s">
        <v>474</v>
      </c>
      <c r="CL125" s="885"/>
      <c r="CM125" s="885"/>
      <c r="CN125" s="885"/>
      <c r="CO125" s="886"/>
      <c r="CP125" s="893" t="s">
        <v>475</v>
      </c>
      <c r="CQ125" s="841"/>
      <c r="CR125" s="841"/>
      <c r="CS125" s="841"/>
      <c r="CT125" s="841"/>
      <c r="CU125" s="841"/>
      <c r="CV125" s="841"/>
      <c r="CW125" s="841"/>
      <c r="CX125" s="841"/>
      <c r="CY125" s="841"/>
      <c r="CZ125" s="841"/>
      <c r="DA125" s="841"/>
      <c r="DB125" s="841"/>
      <c r="DC125" s="841"/>
      <c r="DD125" s="841"/>
      <c r="DE125" s="841"/>
      <c r="DF125" s="842"/>
      <c r="DG125" s="894" t="s">
        <v>126</v>
      </c>
      <c r="DH125" s="875"/>
      <c r="DI125" s="875"/>
      <c r="DJ125" s="875"/>
      <c r="DK125" s="875"/>
      <c r="DL125" s="875" t="s">
        <v>126</v>
      </c>
      <c r="DM125" s="875"/>
      <c r="DN125" s="875"/>
      <c r="DO125" s="875"/>
      <c r="DP125" s="875"/>
      <c r="DQ125" s="875" t="s">
        <v>435</v>
      </c>
      <c r="DR125" s="875"/>
      <c r="DS125" s="875"/>
      <c r="DT125" s="875"/>
      <c r="DU125" s="875"/>
      <c r="DV125" s="876" t="s">
        <v>436</v>
      </c>
      <c r="DW125" s="876"/>
      <c r="DX125" s="876"/>
      <c r="DY125" s="876"/>
      <c r="DZ125" s="877"/>
    </row>
    <row r="126" spans="1:130" s="221" customFormat="1" ht="26.25" customHeight="1" thickBot="1" x14ac:dyDescent="0.2">
      <c r="A126" s="853"/>
      <c r="B126" s="854"/>
      <c r="C126" s="848" t="s">
        <v>463</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v>2025</v>
      </c>
      <c r="AB126" s="813"/>
      <c r="AC126" s="813"/>
      <c r="AD126" s="813"/>
      <c r="AE126" s="814"/>
      <c r="AF126" s="815">
        <v>25518</v>
      </c>
      <c r="AG126" s="813"/>
      <c r="AH126" s="813"/>
      <c r="AI126" s="813"/>
      <c r="AJ126" s="814"/>
      <c r="AK126" s="815">
        <v>30623</v>
      </c>
      <c r="AL126" s="813"/>
      <c r="AM126" s="813"/>
      <c r="AN126" s="813"/>
      <c r="AO126" s="814"/>
      <c r="AP126" s="857">
        <v>0.6</v>
      </c>
      <c r="AQ126" s="858"/>
      <c r="AR126" s="858"/>
      <c r="AS126" s="858"/>
      <c r="AT126" s="85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7"/>
      <c r="CL126" s="888"/>
      <c r="CM126" s="888"/>
      <c r="CN126" s="888"/>
      <c r="CO126" s="889"/>
      <c r="CP126" s="848" t="s">
        <v>476</v>
      </c>
      <c r="CQ126" s="785"/>
      <c r="CR126" s="785"/>
      <c r="CS126" s="785"/>
      <c r="CT126" s="785"/>
      <c r="CU126" s="785"/>
      <c r="CV126" s="785"/>
      <c r="CW126" s="785"/>
      <c r="CX126" s="785"/>
      <c r="CY126" s="785"/>
      <c r="CZ126" s="785"/>
      <c r="DA126" s="785"/>
      <c r="DB126" s="785"/>
      <c r="DC126" s="785"/>
      <c r="DD126" s="785"/>
      <c r="DE126" s="785"/>
      <c r="DF126" s="786"/>
      <c r="DG126" s="849" t="s">
        <v>126</v>
      </c>
      <c r="DH126" s="850"/>
      <c r="DI126" s="850"/>
      <c r="DJ126" s="850"/>
      <c r="DK126" s="850"/>
      <c r="DL126" s="850" t="s">
        <v>126</v>
      </c>
      <c r="DM126" s="850"/>
      <c r="DN126" s="850"/>
      <c r="DO126" s="850"/>
      <c r="DP126" s="850"/>
      <c r="DQ126" s="850" t="s">
        <v>126</v>
      </c>
      <c r="DR126" s="850"/>
      <c r="DS126" s="850"/>
      <c r="DT126" s="850"/>
      <c r="DU126" s="850"/>
      <c r="DV126" s="827" t="s">
        <v>126</v>
      </c>
      <c r="DW126" s="827"/>
      <c r="DX126" s="827"/>
      <c r="DY126" s="827"/>
      <c r="DZ126" s="828"/>
    </row>
    <row r="127" spans="1:130" s="221" customFormat="1" ht="26.25" customHeight="1" x14ac:dyDescent="0.15">
      <c r="A127" s="855"/>
      <c r="B127" s="856"/>
      <c r="C127" s="871" t="s">
        <v>477</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v>15073</v>
      </c>
      <c r="AB127" s="813"/>
      <c r="AC127" s="813"/>
      <c r="AD127" s="813"/>
      <c r="AE127" s="814"/>
      <c r="AF127" s="815">
        <v>14059</v>
      </c>
      <c r="AG127" s="813"/>
      <c r="AH127" s="813"/>
      <c r="AI127" s="813"/>
      <c r="AJ127" s="814"/>
      <c r="AK127" s="815">
        <v>9756</v>
      </c>
      <c r="AL127" s="813"/>
      <c r="AM127" s="813"/>
      <c r="AN127" s="813"/>
      <c r="AO127" s="814"/>
      <c r="AP127" s="857">
        <v>0.2</v>
      </c>
      <c r="AQ127" s="858"/>
      <c r="AR127" s="858"/>
      <c r="AS127" s="858"/>
      <c r="AT127" s="859"/>
      <c r="AU127" s="223"/>
      <c r="AV127" s="223"/>
      <c r="AW127" s="223"/>
      <c r="AX127" s="874" t="s">
        <v>478</v>
      </c>
      <c r="AY127" s="845"/>
      <c r="AZ127" s="845"/>
      <c r="BA127" s="845"/>
      <c r="BB127" s="845"/>
      <c r="BC127" s="845"/>
      <c r="BD127" s="845"/>
      <c r="BE127" s="846"/>
      <c r="BF127" s="844" t="s">
        <v>479</v>
      </c>
      <c r="BG127" s="845"/>
      <c r="BH127" s="845"/>
      <c r="BI127" s="845"/>
      <c r="BJ127" s="845"/>
      <c r="BK127" s="845"/>
      <c r="BL127" s="846"/>
      <c r="BM127" s="844" t="s">
        <v>480</v>
      </c>
      <c r="BN127" s="845"/>
      <c r="BO127" s="845"/>
      <c r="BP127" s="845"/>
      <c r="BQ127" s="845"/>
      <c r="BR127" s="845"/>
      <c r="BS127" s="846"/>
      <c r="BT127" s="844" t="s">
        <v>481</v>
      </c>
      <c r="BU127" s="845"/>
      <c r="BV127" s="845"/>
      <c r="BW127" s="845"/>
      <c r="BX127" s="845"/>
      <c r="BY127" s="845"/>
      <c r="BZ127" s="847"/>
      <c r="CA127" s="223"/>
      <c r="CB127" s="223"/>
      <c r="CC127" s="223"/>
      <c r="CD127" s="246"/>
      <c r="CE127" s="246"/>
      <c r="CF127" s="246"/>
      <c r="CG127" s="223"/>
      <c r="CH127" s="223"/>
      <c r="CI127" s="223"/>
      <c r="CJ127" s="245"/>
      <c r="CK127" s="887"/>
      <c r="CL127" s="888"/>
      <c r="CM127" s="888"/>
      <c r="CN127" s="888"/>
      <c r="CO127" s="889"/>
      <c r="CP127" s="848" t="s">
        <v>482</v>
      </c>
      <c r="CQ127" s="785"/>
      <c r="CR127" s="785"/>
      <c r="CS127" s="785"/>
      <c r="CT127" s="785"/>
      <c r="CU127" s="785"/>
      <c r="CV127" s="785"/>
      <c r="CW127" s="785"/>
      <c r="CX127" s="785"/>
      <c r="CY127" s="785"/>
      <c r="CZ127" s="785"/>
      <c r="DA127" s="785"/>
      <c r="DB127" s="785"/>
      <c r="DC127" s="785"/>
      <c r="DD127" s="785"/>
      <c r="DE127" s="785"/>
      <c r="DF127" s="786"/>
      <c r="DG127" s="849" t="s">
        <v>435</v>
      </c>
      <c r="DH127" s="850"/>
      <c r="DI127" s="850"/>
      <c r="DJ127" s="850"/>
      <c r="DK127" s="850"/>
      <c r="DL127" s="850" t="s">
        <v>126</v>
      </c>
      <c r="DM127" s="850"/>
      <c r="DN127" s="850"/>
      <c r="DO127" s="850"/>
      <c r="DP127" s="850"/>
      <c r="DQ127" s="850" t="s">
        <v>126</v>
      </c>
      <c r="DR127" s="850"/>
      <c r="DS127" s="850"/>
      <c r="DT127" s="850"/>
      <c r="DU127" s="850"/>
      <c r="DV127" s="827" t="s">
        <v>126</v>
      </c>
      <c r="DW127" s="827"/>
      <c r="DX127" s="827"/>
      <c r="DY127" s="827"/>
      <c r="DZ127" s="828"/>
    </row>
    <row r="128" spans="1:130" s="221" customFormat="1" ht="26.25" customHeight="1" thickBot="1" x14ac:dyDescent="0.2">
      <c r="A128" s="829" t="s">
        <v>483</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484</v>
      </c>
      <c r="X128" s="831"/>
      <c r="Y128" s="831"/>
      <c r="Z128" s="832"/>
      <c r="AA128" s="833">
        <v>61372</v>
      </c>
      <c r="AB128" s="834"/>
      <c r="AC128" s="834"/>
      <c r="AD128" s="834"/>
      <c r="AE128" s="835"/>
      <c r="AF128" s="836">
        <v>52257</v>
      </c>
      <c r="AG128" s="834"/>
      <c r="AH128" s="834"/>
      <c r="AI128" s="834"/>
      <c r="AJ128" s="835"/>
      <c r="AK128" s="836">
        <v>49696</v>
      </c>
      <c r="AL128" s="834"/>
      <c r="AM128" s="834"/>
      <c r="AN128" s="834"/>
      <c r="AO128" s="835"/>
      <c r="AP128" s="837"/>
      <c r="AQ128" s="838"/>
      <c r="AR128" s="838"/>
      <c r="AS128" s="838"/>
      <c r="AT128" s="839"/>
      <c r="AU128" s="223"/>
      <c r="AV128" s="223"/>
      <c r="AW128" s="223"/>
      <c r="AX128" s="840" t="s">
        <v>485</v>
      </c>
      <c r="AY128" s="841"/>
      <c r="AZ128" s="841"/>
      <c r="BA128" s="841"/>
      <c r="BB128" s="841"/>
      <c r="BC128" s="841"/>
      <c r="BD128" s="841"/>
      <c r="BE128" s="842"/>
      <c r="BF128" s="819" t="s">
        <v>126</v>
      </c>
      <c r="BG128" s="820"/>
      <c r="BH128" s="820"/>
      <c r="BI128" s="820"/>
      <c r="BJ128" s="820"/>
      <c r="BK128" s="820"/>
      <c r="BL128" s="843"/>
      <c r="BM128" s="819">
        <v>14.66</v>
      </c>
      <c r="BN128" s="820"/>
      <c r="BO128" s="820"/>
      <c r="BP128" s="820"/>
      <c r="BQ128" s="820"/>
      <c r="BR128" s="820"/>
      <c r="BS128" s="843"/>
      <c r="BT128" s="819">
        <v>20</v>
      </c>
      <c r="BU128" s="820"/>
      <c r="BV128" s="820"/>
      <c r="BW128" s="820"/>
      <c r="BX128" s="820"/>
      <c r="BY128" s="820"/>
      <c r="BZ128" s="821"/>
      <c r="CA128" s="246"/>
      <c r="CB128" s="246"/>
      <c r="CC128" s="246"/>
      <c r="CD128" s="246"/>
      <c r="CE128" s="246"/>
      <c r="CF128" s="246"/>
      <c r="CG128" s="223"/>
      <c r="CH128" s="223"/>
      <c r="CI128" s="223"/>
      <c r="CJ128" s="245"/>
      <c r="CK128" s="890"/>
      <c r="CL128" s="891"/>
      <c r="CM128" s="891"/>
      <c r="CN128" s="891"/>
      <c r="CO128" s="892"/>
      <c r="CP128" s="822" t="s">
        <v>486</v>
      </c>
      <c r="CQ128" s="763"/>
      <c r="CR128" s="763"/>
      <c r="CS128" s="763"/>
      <c r="CT128" s="763"/>
      <c r="CU128" s="763"/>
      <c r="CV128" s="763"/>
      <c r="CW128" s="763"/>
      <c r="CX128" s="763"/>
      <c r="CY128" s="763"/>
      <c r="CZ128" s="763"/>
      <c r="DA128" s="763"/>
      <c r="DB128" s="763"/>
      <c r="DC128" s="763"/>
      <c r="DD128" s="763"/>
      <c r="DE128" s="763"/>
      <c r="DF128" s="764"/>
      <c r="DG128" s="823" t="s">
        <v>126</v>
      </c>
      <c r="DH128" s="824"/>
      <c r="DI128" s="824"/>
      <c r="DJ128" s="824"/>
      <c r="DK128" s="824"/>
      <c r="DL128" s="824" t="s">
        <v>126</v>
      </c>
      <c r="DM128" s="824"/>
      <c r="DN128" s="824"/>
      <c r="DO128" s="824"/>
      <c r="DP128" s="824"/>
      <c r="DQ128" s="824" t="s">
        <v>436</v>
      </c>
      <c r="DR128" s="824"/>
      <c r="DS128" s="824"/>
      <c r="DT128" s="824"/>
      <c r="DU128" s="824"/>
      <c r="DV128" s="825" t="s">
        <v>126</v>
      </c>
      <c r="DW128" s="825"/>
      <c r="DX128" s="825"/>
      <c r="DY128" s="825"/>
      <c r="DZ128" s="826"/>
    </row>
    <row r="129" spans="1:131" s="221" customFormat="1" ht="26.25" customHeight="1" x14ac:dyDescent="0.15">
      <c r="A129" s="807" t="s">
        <v>106</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487</v>
      </c>
      <c r="X129" s="810"/>
      <c r="Y129" s="810"/>
      <c r="Z129" s="811"/>
      <c r="AA129" s="812">
        <v>5039657</v>
      </c>
      <c r="AB129" s="813"/>
      <c r="AC129" s="813"/>
      <c r="AD129" s="813"/>
      <c r="AE129" s="814"/>
      <c r="AF129" s="815">
        <v>5243303</v>
      </c>
      <c r="AG129" s="813"/>
      <c r="AH129" s="813"/>
      <c r="AI129" s="813"/>
      <c r="AJ129" s="814"/>
      <c r="AK129" s="815">
        <v>5571678</v>
      </c>
      <c r="AL129" s="813"/>
      <c r="AM129" s="813"/>
      <c r="AN129" s="813"/>
      <c r="AO129" s="814"/>
      <c r="AP129" s="816"/>
      <c r="AQ129" s="817"/>
      <c r="AR129" s="817"/>
      <c r="AS129" s="817"/>
      <c r="AT129" s="818"/>
      <c r="AU129" s="224"/>
      <c r="AV129" s="224"/>
      <c r="AW129" s="224"/>
      <c r="AX129" s="784" t="s">
        <v>488</v>
      </c>
      <c r="AY129" s="785"/>
      <c r="AZ129" s="785"/>
      <c r="BA129" s="785"/>
      <c r="BB129" s="785"/>
      <c r="BC129" s="785"/>
      <c r="BD129" s="785"/>
      <c r="BE129" s="786"/>
      <c r="BF129" s="803" t="s">
        <v>126</v>
      </c>
      <c r="BG129" s="804"/>
      <c r="BH129" s="804"/>
      <c r="BI129" s="804"/>
      <c r="BJ129" s="804"/>
      <c r="BK129" s="804"/>
      <c r="BL129" s="805"/>
      <c r="BM129" s="803">
        <v>19.66</v>
      </c>
      <c r="BN129" s="804"/>
      <c r="BO129" s="804"/>
      <c r="BP129" s="804"/>
      <c r="BQ129" s="804"/>
      <c r="BR129" s="804"/>
      <c r="BS129" s="805"/>
      <c r="BT129" s="803">
        <v>30</v>
      </c>
      <c r="BU129" s="804"/>
      <c r="BV129" s="804"/>
      <c r="BW129" s="804"/>
      <c r="BX129" s="804"/>
      <c r="BY129" s="804"/>
      <c r="BZ129" s="80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7" t="s">
        <v>489</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490</v>
      </c>
      <c r="X130" s="810"/>
      <c r="Y130" s="810"/>
      <c r="Z130" s="811"/>
      <c r="AA130" s="812">
        <v>822694</v>
      </c>
      <c r="AB130" s="813"/>
      <c r="AC130" s="813"/>
      <c r="AD130" s="813"/>
      <c r="AE130" s="814"/>
      <c r="AF130" s="815">
        <v>816455</v>
      </c>
      <c r="AG130" s="813"/>
      <c r="AH130" s="813"/>
      <c r="AI130" s="813"/>
      <c r="AJ130" s="814"/>
      <c r="AK130" s="815">
        <v>836560</v>
      </c>
      <c r="AL130" s="813"/>
      <c r="AM130" s="813"/>
      <c r="AN130" s="813"/>
      <c r="AO130" s="814"/>
      <c r="AP130" s="816"/>
      <c r="AQ130" s="817"/>
      <c r="AR130" s="817"/>
      <c r="AS130" s="817"/>
      <c r="AT130" s="818"/>
      <c r="AU130" s="224"/>
      <c r="AV130" s="224"/>
      <c r="AW130" s="224"/>
      <c r="AX130" s="784" t="s">
        <v>491</v>
      </c>
      <c r="AY130" s="785"/>
      <c r="AZ130" s="785"/>
      <c r="BA130" s="785"/>
      <c r="BB130" s="785"/>
      <c r="BC130" s="785"/>
      <c r="BD130" s="785"/>
      <c r="BE130" s="786"/>
      <c r="BF130" s="787">
        <v>7.2</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492</v>
      </c>
      <c r="X131" s="794"/>
      <c r="Y131" s="794"/>
      <c r="Z131" s="795"/>
      <c r="AA131" s="796">
        <v>4216963</v>
      </c>
      <c r="AB131" s="797"/>
      <c r="AC131" s="797"/>
      <c r="AD131" s="797"/>
      <c r="AE131" s="798"/>
      <c r="AF131" s="799">
        <v>4426848</v>
      </c>
      <c r="AG131" s="797"/>
      <c r="AH131" s="797"/>
      <c r="AI131" s="797"/>
      <c r="AJ131" s="798"/>
      <c r="AK131" s="799">
        <v>4735118</v>
      </c>
      <c r="AL131" s="797"/>
      <c r="AM131" s="797"/>
      <c r="AN131" s="797"/>
      <c r="AO131" s="798"/>
      <c r="AP131" s="800"/>
      <c r="AQ131" s="801"/>
      <c r="AR131" s="801"/>
      <c r="AS131" s="801"/>
      <c r="AT131" s="802"/>
      <c r="AU131" s="224"/>
      <c r="AV131" s="224"/>
      <c r="AW131" s="224"/>
      <c r="AX131" s="762" t="s">
        <v>493</v>
      </c>
      <c r="AY131" s="763"/>
      <c r="AZ131" s="763"/>
      <c r="BA131" s="763"/>
      <c r="BB131" s="763"/>
      <c r="BC131" s="763"/>
      <c r="BD131" s="763"/>
      <c r="BE131" s="764"/>
      <c r="BF131" s="765" t="s">
        <v>126</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1" t="s">
        <v>494</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495</v>
      </c>
      <c r="W132" s="775"/>
      <c r="X132" s="775"/>
      <c r="Y132" s="775"/>
      <c r="Z132" s="776"/>
      <c r="AA132" s="777">
        <v>6.2359333010000002</v>
      </c>
      <c r="AB132" s="778"/>
      <c r="AC132" s="778"/>
      <c r="AD132" s="778"/>
      <c r="AE132" s="779"/>
      <c r="AF132" s="780">
        <v>7.4846933980000001</v>
      </c>
      <c r="AG132" s="778"/>
      <c r="AH132" s="778"/>
      <c r="AI132" s="778"/>
      <c r="AJ132" s="779"/>
      <c r="AK132" s="780">
        <v>7.9112917569999999</v>
      </c>
      <c r="AL132" s="778"/>
      <c r="AM132" s="778"/>
      <c r="AN132" s="778"/>
      <c r="AO132" s="779"/>
      <c r="AP132" s="781"/>
      <c r="AQ132" s="782"/>
      <c r="AR132" s="782"/>
      <c r="AS132" s="782"/>
      <c r="AT132" s="7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496</v>
      </c>
      <c r="W133" s="754"/>
      <c r="X133" s="754"/>
      <c r="Y133" s="754"/>
      <c r="Z133" s="755"/>
      <c r="AA133" s="756">
        <v>6.1</v>
      </c>
      <c r="AB133" s="757"/>
      <c r="AC133" s="757"/>
      <c r="AD133" s="757"/>
      <c r="AE133" s="758"/>
      <c r="AF133" s="756">
        <v>6.6</v>
      </c>
      <c r="AG133" s="757"/>
      <c r="AH133" s="757"/>
      <c r="AI133" s="757"/>
      <c r="AJ133" s="758"/>
      <c r="AK133" s="756">
        <v>7.2</v>
      </c>
      <c r="AL133" s="757"/>
      <c r="AM133" s="757"/>
      <c r="AN133" s="757"/>
      <c r="AO133" s="758"/>
      <c r="AP133" s="759"/>
      <c r="AQ133" s="760"/>
      <c r="AR133" s="760"/>
      <c r="AS133" s="760"/>
      <c r="AT133" s="76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Y2hasUveqq3bNvkko1uX2qHTAgDo6cq7sQ7Ozd2vunqzj7UH7qCofGO44uRp/AzkzNBgBGw469XPNh4ncJMSzg==" saltValue="TNfDHPJGalaUQ6Vz+0ZX7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497</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Dt6iAg6XjEVJxT70pRQAxMKWoSzZicQh76UNKRMUyIPkwVFbev4raN8u3My5kmxddEu5932hz7NlUQKMF+YDw==" saltValue="bT9cZLR8EgiTp4OS5b+/L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498</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499</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1" t="s">
        <v>500</v>
      </c>
      <c r="AP7" s="263"/>
      <c r="AQ7" s="264" t="s">
        <v>501</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2"/>
      <c r="AP8" s="269" t="s">
        <v>502</v>
      </c>
      <c r="AQ8" s="270" t="s">
        <v>503</v>
      </c>
      <c r="AR8" s="271" t="s">
        <v>504</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3" t="s">
        <v>505</v>
      </c>
      <c r="AL9" s="1164"/>
      <c r="AM9" s="1164"/>
      <c r="AN9" s="1165"/>
      <c r="AO9" s="272">
        <v>1393359</v>
      </c>
      <c r="AP9" s="272">
        <v>167552</v>
      </c>
      <c r="AQ9" s="273">
        <v>163770</v>
      </c>
      <c r="AR9" s="274">
        <v>2.2999999999999998</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3" t="s">
        <v>506</v>
      </c>
      <c r="AL10" s="1164"/>
      <c r="AM10" s="1164"/>
      <c r="AN10" s="1165"/>
      <c r="AO10" s="275">
        <v>204064</v>
      </c>
      <c r="AP10" s="275">
        <v>24539</v>
      </c>
      <c r="AQ10" s="276">
        <v>24683</v>
      </c>
      <c r="AR10" s="277">
        <v>-0.6</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3" t="s">
        <v>507</v>
      </c>
      <c r="AL11" s="1164"/>
      <c r="AM11" s="1164"/>
      <c r="AN11" s="1165"/>
      <c r="AO11" s="275" t="s">
        <v>508</v>
      </c>
      <c r="AP11" s="275" t="s">
        <v>508</v>
      </c>
      <c r="AQ11" s="276">
        <v>5136</v>
      </c>
      <c r="AR11" s="277" t="s">
        <v>508</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3" t="s">
        <v>509</v>
      </c>
      <c r="AL12" s="1164"/>
      <c r="AM12" s="1164"/>
      <c r="AN12" s="1165"/>
      <c r="AO12" s="275" t="s">
        <v>508</v>
      </c>
      <c r="AP12" s="275" t="s">
        <v>508</v>
      </c>
      <c r="AQ12" s="276" t="s">
        <v>508</v>
      </c>
      <c r="AR12" s="277" t="s">
        <v>508</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3" t="s">
        <v>510</v>
      </c>
      <c r="AL13" s="1164"/>
      <c r="AM13" s="1164"/>
      <c r="AN13" s="1165"/>
      <c r="AO13" s="275">
        <v>35535</v>
      </c>
      <c r="AP13" s="275">
        <v>4273</v>
      </c>
      <c r="AQ13" s="276">
        <v>6255</v>
      </c>
      <c r="AR13" s="277">
        <v>-31.7</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3" t="s">
        <v>511</v>
      </c>
      <c r="AL14" s="1164"/>
      <c r="AM14" s="1164"/>
      <c r="AN14" s="1165"/>
      <c r="AO14" s="275">
        <v>21630</v>
      </c>
      <c r="AP14" s="275">
        <v>2601</v>
      </c>
      <c r="AQ14" s="276">
        <v>3424</v>
      </c>
      <c r="AR14" s="277">
        <v>-24</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6" t="s">
        <v>512</v>
      </c>
      <c r="AL15" s="1167"/>
      <c r="AM15" s="1167"/>
      <c r="AN15" s="1168"/>
      <c r="AO15" s="275">
        <v>-118827</v>
      </c>
      <c r="AP15" s="275">
        <v>-14289</v>
      </c>
      <c r="AQ15" s="276">
        <v>-13292</v>
      </c>
      <c r="AR15" s="277">
        <v>7.5</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6" t="s">
        <v>188</v>
      </c>
      <c r="AL16" s="1167"/>
      <c r="AM16" s="1167"/>
      <c r="AN16" s="1168"/>
      <c r="AO16" s="275">
        <v>1535761</v>
      </c>
      <c r="AP16" s="275">
        <v>184675</v>
      </c>
      <c r="AQ16" s="276">
        <v>189976</v>
      </c>
      <c r="AR16" s="277">
        <v>-2.8</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513</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514</v>
      </c>
      <c r="AP20" s="284" t="s">
        <v>515</v>
      </c>
      <c r="AQ20" s="285" t="s">
        <v>516</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9" t="s">
        <v>517</v>
      </c>
      <c r="AL21" s="1170"/>
      <c r="AM21" s="1170"/>
      <c r="AN21" s="1171"/>
      <c r="AO21" s="288">
        <v>18.28</v>
      </c>
      <c r="AP21" s="289">
        <v>16.39</v>
      </c>
      <c r="AQ21" s="290">
        <v>1.89</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9" t="s">
        <v>518</v>
      </c>
      <c r="AL22" s="1170"/>
      <c r="AM22" s="1170"/>
      <c r="AN22" s="1171"/>
      <c r="AO22" s="293">
        <v>96.7</v>
      </c>
      <c r="AP22" s="294">
        <v>95.8</v>
      </c>
      <c r="AQ22" s="295">
        <v>0.9</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2" t="s">
        <v>519</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58"/>
    </row>
    <row r="27" spans="1:46" x14ac:dyDescent="0.15">
      <c r="A27" s="300"/>
      <c r="AO27" s="253"/>
      <c r="AP27" s="253"/>
      <c r="AQ27" s="253"/>
      <c r="AR27" s="253"/>
      <c r="AS27" s="253"/>
      <c r="AT27" s="253"/>
    </row>
    <row r="28" spans="1:46" ht="17.25" x14ac:dyDescent="0.15">
      <c r="A28" s="254" t="s">
        <v>520</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521</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1" t="s">
        <v>500</v>
      </c>
      <c r="AP30" s="263"/>
      <c r="AQ30" s="264" t="s">
        <v>501</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2"/>
      <c r="AP31" s="269" t="s">
        <v>502</v>
      </c>
      <c r="AQ31" s="270" t="s">
        <v>503</v>
      </c>
      <c r="AR31" s="271" t="s">
        <v>504</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3" t="s">
        <v>522</v>
      </c>
      <c r="AL32" s="1154"/>
      <c r="AM32" s="1154"/>
      <c r="AN32" s="1155"/>
      <c r="AO32" s="303">
        <v>1064530</v>
      </c>
      <c r="AP32" s="303">
        <v>128010</v>
      </c>
      <c r="AQ32" s="304">
        <v>115605</v>
      </c>
      <c r="AR32" s="305">
        <v>10.7</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3" t="s">
        <v>523</v>
      </c>
      <c r="AL33" s="1154"/>
      <c r="AM33" s="1154"/>
      <c r="AN33" s="1155"/>
      <c r="AO33" s="303" t="s">
        <v>508</v>
      </c>
      <c r="AP33" s="303" t="s">
        <v>508</v>
      </c>
      <c r="AQ33" s="304">
        <v>170</v>
      </c>
      <c r="AR33" s="305" t="s">
        <v>508</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3" t="s">
        <v>524</v>
      </c>
      <c r="AL34" s="1154"/>
      <c r="AM34" s="1154"/>
      <c r="AN34" s="1155"/>
      <c r="AO34" s="303" t="s">
        <v>508</v>
      </c>
      <c r="AP34" s="303" t="s">
        <v>508</v>
      </c>
      <c r="AQ34" s="304">
        <v>200</v>
      </c>
      <c r="AR34" s="305" t="s">
        <v>508</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3" t="s">
        <v>525</v>
      </c>
      <c r="AL35" s="1154"/>
      <c r="AM35" s="1154"/>
      <c r="AN35" s="1155"/>
      <c r="AO35" s="303">
        <v>140474</v>
      </c>
      <c r="AP35" s="303">
        <v>16892</v>
      </c>
      <c r="AQ35" s="304">
        <v>23913</v>
      </c>
      <c r="AR35" s="305">
        <v>-29.4</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3" t="s">
        <v>526</v>
      </c>
      <c r="AL36" s="1154"/>
      <c r="AM36" s="1154"/>
      <c r="AN36" s="1155"/>
      <c r="AO36" s="303">
        <v>4270</v>
      </c>
      <c r="AP36" s="303">
        <v>513</v>
      </c>
      <c r="AQ36" s="304">
        <v>3903</v>
      </c>
      <c r="AR36" s="305">
        <v>-86.9</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3" t="s">
        <v>527</v>
      </c>
      <c r="AL37" s="1154"/>
      <c r="AM37" s="1154"/>
      <c r="AN37" s="1155"/>
      <c r="AO37" s="303">
        <v>51175</v>
      </c>
      <c r="AP37" s="303">
        <v>6154</v>
      </c>
      <c r="AQ37" s="304">
        <v>982</v>
      </c>
      <c r="AR37" s="305">
        <v>526.70000000000005</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6" t="s">
        <v>528</v>
      </c>
      <c r="AL38" s="1157"/>
      <c r="AM38" s="1157"/>
      <c r="AN38" s="1158"/>
      <c r="AO38" s="306">
        <v>416</v>
      </c>
      <c r="AP38" s="306">
        <v>50</v>
      </c>
      <c r="AQ38" s="307">
        <v>19</v>
      </c>
      <c r="AR38" s="295">
        <v>163.19999999999999</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6" t="s">
        <v>529</v>
      </c>
      <c r="AL39" s="1157"/>
      <c r="AM39" s="1157"/>
      <c r="AN39" s="1158"/>
      <c r="AO39" s="303">
        <v>-49696</v>
      </c>
      <c r="AP39" s="303">
        <v>-5976</v>
      </c>
      <c r="AQ39" s="304">
        <v>-4902</v>
      </c>
      <c r="AR39" s="305">
        <v>21.9</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3" t="s">
        <v>530</v>
      </c>
      <c r="AL40" s="1154"/>
      <c r="AM40" s="1154"/>
      <c r="AN40" s="1155"/>
      <c r="AO40" s="303">
        <v>-836560</v>
      </c>
      <c r="AP40" s="303">
        <v>-100596</v>
      </c>
      <c r="AQ40" s="304">
        <v>-94813</v>
      </c>
      <c r="AR40" s="305">
        <v>6.1</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9" t="s">
        <v>300</v>
      </c>
      <c r="AL41" s="1160"/>
      <c r="AM41" s="1160"/>
      <c r="AN41" s="1161"/>
      <c r="AO41" s="303">
        <v>374609</v>
      </c>
      <c r="AP41" s="303">
        <v>45047</v>
      </c>
      <c r="AQ41" s="304">
        <v>45077</v>
      </c>
      <c r="AR41" s="305">
        <v>-0.1</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531</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532</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533</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6" t="s">
        <v>500</v>
      </c>
      <c r="AN49" s="1148" t="s">
        <v>534</v>
      </c>
      <c r="AO49" s="1149"/>
      <c r="AP49" s="1149"/>
      <c r="AQ49" s="1149"/>
      <c r="AR49" s="1150"/>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7"/>
      <c r="AN50" s="319" t="s">
        <v>535</v>
      </c>
      <c r="AO50" s="320" t="s">
        <v>536</v>
      </c>
      <c r="AP50" s="321" t="s">
        <v>537</v>
      </c>
      <c r="AQ50" s="322" t="s">
        <v>538</v>
      </c>
      <c r="AR50" s="323" t="s">
        <v>539</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540</v>
      </c>
      <c r="AL51" s="316"/>
      <c r="AM51" s="324">
        <v>2641477</v>
      </c>
      <c r="AN51" s="325">
        <v>291361</v>
      </c>
      <c r="AO51" s="326">
        <v>46.4</v>
      </c>
      <c r="AP51" s="327">
        <v>202870</v>
      </c>
      <c r="AQ51" s="328">
        <v>20.100000000000001</v>
      </c>
      <c r="AR51" s="329">
        <v>26.3</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541</v>
      </c>
      <c r="AM52" s="332">
        <v>1059676</v>
      </c>
      <c r="AN52" s="333">
        <v>116885</v>
      </c>
      <c r="AO52" s="334">
        <v>12.5</v>
      </c>
      <c r="AP52" s="335">
        <v>79735</v>
      </c>
      <c r="AQ52" s="336">
        <v>0.5</v>
      </c>
      <c r="AR52" s="337">
        <v>12</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542</v>
      </c>
      <c r="AL53" s="316"/>
      <c r="AM53" s="324">
        <v>1751513</v>
      </c>
      <c r="AN53" s="325">
        <v>197643</v>
      </c>
      <c r="AO53" s="326">
        <v>-32.200000000000003</v>
      </c>
      <c r="AP53" s="327">
        <v>167497</v>
      </c>
      <c r="AQ53" s="328">
        <v>-17.399999999999999</v>
      </c>
      <c r="AR53" s="329">
        <v>-14.8</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541</v>
      </c>
      <c r="AM54" s="332">
        <v>829280</v>
      </c>
      <c r="AN54" s="333">
        <v>93577</v>
      </c>
      <c r="AO54" s="334">
        <v>-19.899999999999999</v>
      </c>
      <c r="AP54" s="335">
        <v>82571</v>
      </c>
      <c r="AQ54" s="336">
        <v>3.6</v>
      </c>
      <c r="AR54" s="337">
        <v>-23.5</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543</v>
      </c>
      <c r="AL55" s="316"/>
      <c r="AM55" s="324">
        <v>1982451</v>
      </c>
      <c r="AN55" s="325">
        <v>228815</v>
      </c>
      <c r="AO55" s="326">
        <v>15.8</v>
      </c>
      <c r="AP55" s="327">
        <v>190274</v>
      </c>
      <c r="AQ55" s="328">
        <v>13.6</v>
      </c>
      <c r="AR55" s="329">
        <v>2.2000000000000002</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541</v>
      </c>
      <c r="AM56" s="332">
        <v>654726</v>
      </c>
      <c r="AN56" s="333">
        <v>75569</v>
      </c>
      <c r="AO56" s="334">
        <v>-19.2</v>
      </c>
      <c r="AP56" s="335">
        <v>88584</v>
      </c>
      <c r="AQ56" s="336">
        <v>7.3</v>
      </c>
      <c r="AR56" s="337">
        <v>-26.5</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544</v>
      </c>
      <c r="AL57" s="316"/>
      <c r="AM57" s="324">
        <v>2035634</v>
      </c>
      <c r="AN57" s="325">
        <v>240363</v>
      </c>
      <c r="AO57" s="326">
        <v>5</v>
      </c>
      <c r="AP57" s="327">
        <v>200194</v>
      </c>
      <c r="AQ57" s="328">
        <v>5.2</v>
      </c>
      <c r="AR57" s="329">
        <v>-0.2</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541</v>
      </c>
      <c r="AM58" s="332">
        <v>897266</v>
      </c>
      <c r="AN58" s="333">
        <v>105947</v>
      </c>
      <c r="AO58" s="334">
        <v>40.200000000000003</v>
      </c>
      <c r="AP58" s="335">
        <v>106422</v>
      </c>
      <c r="AQ58" s="336">
        <v>20.100000000000001</v>
      </c>
      <c r="AR58" s="337">
        <v>20.100000000000001</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545</v>
      </c>
      <c r="AL59" s="316"/>
      <c r="AM59" s="324">
        <v>2464494</v>
      </c>
      <c r="AN59" s="325">
        <v>296356</v>
      </c>
      <c r="AO59" s="326">
        <v>23.3</v>
      </c>
      <c r="AP59" s="327">
        <v>196914</v>
      </c>
      <c r="AQ59" s="328">
        <v>-1.6</v>
      </c>
      <c r="AR59" s="329">
        <v>24.9</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541</v>
      </c>
      <c r="AM60" s="332">
        <v>756556</v>
      </c>
      <c r="AN60" s="333">
        <v>90976</v>
      </c>
      <c r="AO60" s="334">
        <v>-14.1</v>
      </c>
      <c r="AP60" s="335">
        <v>98966</v>
      </c>
      <c r="AQ60" s="336">
        <v>-7</v>
      </c>
      <c r="AR60" s="337">
        <v>-7.1</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546</v>
      </c>
      <c r="AL61" s="338"/>
      <c r="AM61" s="339">
        <v>2175114</v>
      </c>
      <c r="AN61" s="340">
        <v>250908</v>
      </c>
      <c r="AO61" s="341">
        <v>11.7</v>
      </c>
      <c r="AP61" s="342">
        <v>191550</v>
      </c>
      <c r="AQ61" s="343">
        <v>4</v>
      </c>
      <c r="AR61" s="329">
        <v>7.7</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541</v>
      </c>
      <c r="AM62" s="332">
        <v>839501</v>
      </c>
      <c r="AN62" s="333">
        <v>96591</v>
      </c>
      <c r="AO62" s="334">
        <v>-0.1</v>
      </c>
      <c r="AP62" s="335">
        <v>91256</v>
      </c>
      <c r="AQ62" s="336">
        <v>4.9000000000000004</v>
      </c>
      <c r="AR62" s="337">
        <v>-5</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FJ9VAdGs53bdG5FHJjh041upqk6bP0ATJsMeQ6W+xeRcKO9wVwDjypaHBbm2Cs8cCW7/B5sp4K8zT0WuaaFcwQ==" saltValue="l1KfoUk5loyRENxsFWizL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548</v>
      </c>
    </row>
    <row r="120" spans="125:125" ht="13.5" hidden="1" customHeight="1" x14ac:dyDescent="0.15"/>
    <row r="121" spans="125:125" ht="13.5" hidden="1" customHeight="1" x14ac:dyDescent="0.15">
      <c r="DU121" s="250"/>
    </row>
  </sheetData>
  <sheetProtection algorithmName="SHA-512" hashValue="x5S4F/kzDe+evixAcW8w1e71NZPMkU3/KW8BhIURKyviiMl/raMmRM9xqVuBZeuf1QW+EfTbuf1fH3JPNjnAiQ==" saltValue="8HTCr1E6aMc7qiGJoPO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549</v>
      </c>
    </row>
  </sheetData>
  <sheetProtection algorithmName="SHA-512" hashValue="qS0/lyqqKtm0AALmFo2t2FRK+IEbMkP7v3GfaypExTPdHjEXX2ycOXxbqYE3Ok/PdlE9Qo/y2XACRhiEZ3htjw==" saltValue="/f4NwgLDA/zzKELrwiL9P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72" t="s">
        <v>3</v>
      </c>
      <c r="D47" s="1172"/>
      <c r="E47" s="1173"/>
      <c r="F47" s="11">
        <v>73.14</v>
      </c>
      <c r="G47" s="12">
        <v>75.98</v>
      </c>
      <c r="H47" s="12">
        <v>77.67</v>
      </c>
      <c r="I47" s="12">
        <v>77.77</v>
      </c>
      <c r="J47" s="13">
        <v>81.59</v>
      </c>
    </row>
    <row r="48" spans="2:10" ht="57.75" customHeight="1" x14ac:dyDescent="0.15">
      <c r="B48" s="14"/>
      <c r="C48" s="1174" t="s">
        <v>4</v>
      </c>
      <c r="D48" s="1174"/>
      <c r="E48" s="1175"/>
      <c r="F48" s="15">
        <v>7.52</v>
      </c>
      <c r="G48" s="16">
        <v>6.98</v>
      </c>
      <c r="H48" s="16">
        <v>6.46</v>
      </c>
      <c r="I48" s="16">
        <v>6.82</v>
      </c>
      <c r="J48" s="17">
        <v>7.3</v>
      </c>
    </row>
    <row r="49" spans="2:10" ht="57.75" customHeight="1" thickBot="1" x14ac:dyDescent="0.2">
      <c r="B49" s="18"/>
      <c r="C49" s="1176" t="s">
        <v>5</v>
      </c>
      <c r="D49" s="1176"/>
      <c r="E49" s="1177"/>
      <c r="F49" s="19">
        <v>1.6</v>
      </c>
      <c r="G49" s="20" t="s">
        <v>555</v>
      </c>
      <c r="H49" s="20">
        <v>0.27</v>
      </c>
      <c r="I49" s="20">
        <v>3.74</v>
      </c>
      <c r="J49" s="21">
        <v>9.2899999999999991</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9uOALRMTSSAwEvq8zOKIGVfpUkpr10je0541883xGKTn44ouCNMQ4ErejqnqlsEoQZ5wcvMoeyberLjnhoWEjw==" saltValue="YCTvtEFSEapkBtRnQpQw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2023-10-04T06:12:55Z</cp:lastPrinted>
  <dcterms:created xsi:type="dcterms:W3CDTF">2023-02-20T03:33:30Z</dcterms:created>
  <dcterms:modified xsi:type="dcterms:W3CDTF">2023-10-04T06:13:27Z</dcterms:modified>
  <cp:category/>
</cp:coreProperties>
</file>